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ali M.N\Desktop\Tavo\Transparencia\Obligaciones_Respaldo_2020\NotificaciónDictamen\92_XXXIV\"/>
    </mc:Choice>
  </mc:AlternateContent>
  <xr:revisionPtr revIDLastSave="0" documentId="8_{1CA880B8-8643-4ABE-9C48-930C2497F2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SILLA" sheetId="1" r:id="rId1"/>
    <sheet name="SECCION" sheetId="2" r:id="rId2"/>
  </sheets>
  <definedNames>
    <definedName name="_xlnm._FilterDatabase" localSheetId="0" hidden="1">CASILLA!$K$1:$AP$35</definedName>
    <definedName name="_xlnm._FilterDatabase" localSheetId="1" hidden="1">SECCION!$K$1:$AM$14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2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2" i="1"/>
  <c r="AP3" i="2"/>
  <c r="AP4" i="2"/>
  <c r="AP5" i="2"/>
  <c r="AP6" i="2"/>
  <c r="AP7" i="2"/>
  <c r="AP8" i="2"/>
  <c r="AP9" i="2"/>
  <c r="AP10" i="2"/>
  <c r="AP11" i="2"/>
  <c r="AP12" i="2"/>
  <c r="AP13" i="2"/>
  <c r="AP2" i="2"/>
  <c r="AO3" i="2"/>
  <c r="AO4" i="2"/>
  <c r="AO5" i="2"/>
  <c r="AO6" i="2"/>
  <c r="AO7" i="2"/>
  <c r="AO8" i="2"/>
  <c r="AO9" i="2"/>
  <c r="AO10" i="2"/>
  <c r="AO11" i="2"/>
  <c r="AO12" i="2"/>
  <c r="AO13" i="2"/>
  <c r="AO2" i="2"/>
  <c r="AN14" i="2" l="1"/>
  <c r="AK3" i="2" l="1"/>
  <c r="AK4" i="2"/>
  <c r="AK5" i="2"/>
  <c r="AK6" i="2"/>
  <c r="AK7" i="2"/>
  <c r="AK8" i="2"/>
  <c r="AK9" i="2"/>
  <c r="AK10" i="2"/>
  <c r="AK11" i="2"/>
  <c r="AK12" i="2"/>
  <c r="AK13" i="2"/>
  <c r="AK2" i="2"/>
  <c r="AI3" i="2"/>
  <c r="AI4" i="2"/>
  <c r="AI5" i="2"/>
  <c r="AI6" i="2"/>
  <c r="AI7" i="2"/>
  <c r="AI8" i="2"/>
  <c r="AI9" i="2"/>
  <c r="AI10" i="2"/>
  <c r="AI11" i="2"/>
  <c r="AI12" i="2"/>
  <c r="AI13" i="2"/>
  <c r="AI2" i="2"/>
  <c r="AG13" i="2"/>
  <c r="AG12" i="2"/>
  <c r="AG11" i="2"/>
  <c r="AG10" i="2"/>
  <c r="AG9" i="2"/>
  <c r="AG8" i="2"/>
  <c r="AG7" i="2"/>
  <c r="AG6" i="2"/>
  <c r="AG5" i="2"/>
  <c r="AG4" i="2"/>
  <c r="AG3" i="2"/>
  <c r="AG2" i="2"/>
  <c r="AE13" i="2"/>
  <c r="AE12" i="2"/>
  <c r="AE11" i="2"/>
  <c r="AE10" i="2"/>
  <c r="AE9" i="2"/>
  <c r="AE8" i="2"/>
  <c r="AE7" i="2"/>
  <c r="AE6" i="2"/>
  <c r="AE5" i="2"/>
  <c r="AE4" i="2"/>
  <c r="AE3" i="2"/>
  <c r="AE2" i="2"/>
  <c r="AC3" i="2"/>
  <c r="AC4" i="2"/>
  <c r="AC5" i="2"/>
  <c r="AC6" i="2"/>
  <c r="AC7" i="2"/>
  <c r="AC8" i="2"/>
  <c r="AC9" i="2"/>
  <c r="AC10" i="2"/>
  <c r="AC11" i="2"/>
  <c r="AC12" i="2"/>
  <c r="AC13" i="2"/>
  <c r="AC2" i="2"/>
  <c r="AA13" i="2"/>
  <c r="AA12" i="2"/>
  <c r="AA11" i="2"/>
  <c r="AA10" i="2"/>
  <c r="AA9" i="2"/>
  <c r="AA8" i="2"/>
  <c r="AA7" i="2"/>
  <c r="AA6" i="2"/>
  <c r="AA5" i="2"/>
  <c r="AA4" i="2"/>
  <c r="AA3" i="2"/>
  <c r="AA2" i="2"/>
  <c r="W13" i="2"/>
  <c r="W12" i="2"/>
  <c r="W11" i="2"/>
  <c r="W10" i="2"/>
  <c r="W9" i="2"/>
  <c r="W8" i="2"/>
  <c r="W7" i="2"/>
  <c r="W6" i="2"/>
  <c r="W5" i="2"/>
  <c r="W4" i="2"/>
  <c r="W3" i="2"/>
  <c r="W2" i="2"/>
  <c r="M13" i="2"/>
  <c r="M12" i="2"/>
  <c r="M11" i="2"/>
  <c r="M10" i="2"/>
  <c r="M9" i="2"/>
  <c r="M8" i="2"/>
  <c r="M7" i="2"/>
  <c r="M6" i="2"/>
  <c r="M5" i="2"/>
  <c r="M4" i="2"/>
  <c r="M3" i="2"/>
  <c r="M2" i="2"/>
  <c r="AL2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J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H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F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D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X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2" i="1"/>
  <c r="N14" i="2" l="1"/>
  <c r="P14" i="2"/>
  <c r="R14" i="2"/>
  <c r="T14" i="2"/>
  <c r="V14" i="2"/>
  <c r="X14" i="2"/>
  <c r="Z14" i="2"/>
  <c r="AB14" i="2"/>
  <c r="AD14" i="2"/>
  <c r="AF14" i="2"/>
  <c r="AH14" i="2"/>
  <c r="AJ14" i="2"/>
  <c r="AL14" i="2"/>
  <c r="AM14" i="2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P35" i="1"/>
  <c r="L14" i="2"/>
  <c r="M35" i="1"/>
</calcChain>
</file>

<file path=xl/sharedStrings.xml><?xml version="1.0" encoding="utf-8"?>
<sst xmlns="http://schemas.openxmlformats.org/spreadsheetml/2006/main" count="797" uniqueCount="57">
  <si>
    <t>SECCIÓN</t>
  </si>
  <si>
    <t>CASILLA</t>
  </si>
  <si>
    <t>NULOS</t>
  </si>
  <si>
    <t>TOTAL</t>
  </si>
  <si>
    <t>BASICA</t>
  </si>
  <si>
    <t>CONTIGUA 1</t>
  </si>
  <si>
    <t>CONTIGUA 2</t>
  </si>
  <si>
    <t>CONTIGUA 3</t>
  </si>
  <si>
    <t>CONTIGUA 4</t>
  </si>
  <si>
    <t>PAN</t>
  </si>
  <si>
    <t>PRI</t>
  </si>
  <si>
    <t>PRD</t>
  </si>
  <si>
    <t>PT</t>
  </si>
  <si>
    <t>PVEM</t>
  </si>
  <si>
    <t>MC</t>
  </si>
  <si>
    <t>NA</t>
  </si>
  <si>
    <t>MORENA</t>
  </si>
  <si>
    <t>PES</t>
  </si>
  <si>
    <t>PFD</t>
  </si>
  <si>
    <t>PRI-PVEM-NA</t>
  </si>
  <si>
    <t>PRD-PT</t>
  </si>
  <si>
    <t>VOTACIÓN VALIDA</t>
  </si>
  <si>
    <t>-</t>
  </si>
  <si>
    <t>total</t>
  </si>
  <si>
    <t>CHIAUTLA</t>
  </si>
  <si>
    <t>ID</t>
  </si>
  <si>
    <t>CVE_EDO</t>
  </si>
  <si>
    <t>NOM_EDO</t>
  </si>
  <si>
    <t>ELECCION</t>
  </si>
  <si>
    <t>ANO_ELEC</t>
  </si>
  <si>
    <t>CVE_DF</t>
  </si>
  <si>
    <t>CVE_DL</t>
  </si>
  <si>
    <t>NOM_DL</t>
  </si>
  <si>
    <t>MunicIpio</t>
  </si>
  <si>
    <t>Cabecera Municipal</t>
  </si>
  <si>
    <t>ESTADO LIBRE Y SOBERANO DE MÉXICO</t>
  </si>
  <si>
    <t>05</t>
  </si>
  <si>
    <t>TEXCOCO</t>
  </si>
  <si>
    <t>EXTRAORDINARIA DE CHIAUTLA</t>
  </si>
  <si>
    <t>% PAN</t>
  </si>
  <si>
    <t>% PRI</t>
  </si>
  <si>
    <t>% PRD</t>
  </si>
  <si>
    <t>% PT</t>
  </si>
  <si>
    <t>% PVEM</t>
  </si>
  <si>
    <t>% MC</t>
  </si>
  <si>
    <t>% NA</t>
  </si>
  <si>
    <t>% MORENA</t>
  </si>
  <si>
    <t>% PES</t>
  </si>
  <si>
    <t>% PFD</t>
  </si>
  <si>
    <t>% PRI-PVEM-NA</t>
  </si>
  <si>
    <t>% PRD-PT</t>
  </si>
  <si>
    <t>% NO REGISTRADOS</t>
  </si>
  <si>
    <t>NO REGISTRADOS</t>
  </si>
  <si>
    <t>% NULOS</t>
  </si>
  <si>
    <t>LISTA NOMINAL</t>
  </si>
  <si>
    <t>% PARTICIPACIÓN</t>
  </si>
  <si>
    <t>% ABSTENCIONISMO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</si>
</sst>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047E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8C8C8C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4" fillId="0" borderId="4" xfId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5"/>
  <sheetViews>
    <sheetView tabSelected="1" workbookViewId="0">
      <selection activeCell="D5" sqref="D5"/>
    </sheetView>
  </sheetViews>
  <sheetFormatPr baseColWidth="10" defaultRowHeight="15" x14ac:dyDescent="0.25"/>
  <cols>
    <col min="1" max="1" width="3" style="6" bestFit="1" customWidth="1"/>
    <col min="2" max="2" width="8.28515625" style="6" bestFit="1" customWidth="1"/>
    <col min="3" max="3" width="35.5703125" style="6" bestFit="1" customWidth="1"/>
    <col min="4" max="4" width="29" style="6" bestFit="1" customWidth="1"/>
    <col min="5" max="5" width="9.28515625" style="6" bestFit="1" customWidth="1"/>
    <col min="6" max="7" width="7.140625" style="6" bestFit="1" customWidth="1"/>
    <col min="8" max="8" width="9.28515625" style="6" bestFit="1" customWidth="1"/>
    <col min="9" max="9" width="8.5703125" style="6" bestFit="1" customWidth="1"/>
    <col min="10" max="10" width="9.7109375" style="6" bestFit="1" customWidth="1"/>
    <col min="11" max="11" width="7.140625" style="6" bestFit="1" customWidth="1"/>
    <col min="12" max="12" width="11.28515625" style="6" bestFit="1" customWidth="1"/>
    <col min="13" max="13" width="4" style="6" bestFit="1" customWidth="1"/>
    <col min="14" max="14" width="5.7109375" style="6" bestFit="1" customWidth="1"/>
    <col min="15" max="15" width="3.28515625" style="6" bestFit="1" customWidth="1"/>
    <col min="16" max="16" width="5" style="6" bestFit="1" customWidth="1"/>
    <col min="17" max="17" width="4" style="6" bestFit="1" customWidth="1"/>
    <col min="18" max="18" width="5.7109375" style="6" bestFit="1" customWidth="1"/>
    <col min="19" max="19" width="2.7109375" style="6" bestFit="1" customWidth="1"/>
    <col min="20" max="20" width="4.42578125" style="6" bestFit="1" customWidth="1"/>
    <col min="21" max="21" width="5.140625" style="6" bestFit="1" customWidth="1"/>
    <col min="22" max="22" width="6.85546875" style="6" bestFit="1" customWidth="1"/>
    <col min="23" max="23" width="4" style="6" bestFit="1" customWidth="1"/>
    <col min="24" max="24" width="5" style="6" bestFit="1" customWidth="1"/>
    <col min="25" max="25" width="3.140625" style="6" bestFit="1" customWidth="1"/>
    <col min="26" max="26" width="4.85546875" style="6" bestFit="1" customWidth="1"/>
    <col min="27" max="27" width="7.5703125" style="6" bestFit="1" customWidth="1"/>
    <col min="28" max="28" width="9.28515625" style="6" bestFit="1" customWidth="1"/>
    <col min="29" max="29" width="4" style="6" bestFit="1" customWidth="1"/>
    <col min="30" max="30" width="5.28515625" style="6" bestFit="1" customWidth="1"/>
    <col min="31" max="31" width="3.85546875" style="6" bestFit="1" customWidth="1"/>
    <col min="32" max="32" width="5.5703125" style="6" bestFit="1" customWidth="1"/>
    <col min="33" max="33" width="10.7109375" style="6" bestFit="1" customWidth="1"/>
    <col min="34" max="34" width="12.42578125" style="6" bestFit="1" customWidth="1"/>
    <col min="35" max="35" width="6.28515625" style="6" bestFit="1" customWidth="1"/>
    <col min="36" max="36" width="8" style="6" bestFit="1" customWidth="1"/>
    <col min="37" max="37" width="14" style="6" bestFit="1" customWidth="1"/>
    <col min="38" max="38" width="15.7109375" style="6" bestFit="1" customWidth="1"/>
    <col min="39" max="39" width="6" style="6" bestFit="1" customWidth="1"/>
    <col min="40" max="40" width="7.7109375" style="6" bestFit="1" customWidth="1"/>
    <col min="41" max="41" width="6" style="6" bestFit="1" customWidth="1"/>
    <col min="42" max="42" width="8.5703125" style="6" bestFit="1" customWidth="1"/>
    <col min="43" max="43" width="8" style="6" bestFit="1" customWidth="1"/>
    <col min="44" max="44" width="11.85546875" style="6" bestFit="1" customWidth="1"/>
    <col min="45" max="45" width="14.140625" style="6" bestFit="1" customWidth="1"/>
    <col min="46" max="16384" width="11.42578125" style="6"/>
  </cols>
  <sheetData>
    <row r="1" spans="1:46" ht="25.5" x14ac:dyDescent="0.25">
      <c r="A1" s="15" t="s">
        <v>25</v>
      </c>
      <c r="B1" s="12" t="s">
        <v>26</v>
      </c>
      <c r="C1" s="12" t="s">
        <v>27</v>
      </c>
      <c r="D1" s="12" t="s">
        <v>28</v>
      </c>
      <c r="E1" s="12" t="s">
        <v>29</v>
      </c>
      <c r="F1" s="12" t="s">
        <v>30</v>
      </c>
      <c r="G1" s="12" t="s">
        <v>31</v>
      </c>
      <c r="H1" s="12" t="s">
        <v>32</v>
      </c>
      <c r="I1" s="12" t="s">
        <v>33</v>
      </c>
      <c r="J1" s="12" t="s">
        <v>34</v>
      </c>
      <c r="K1" s="4" t="s">
        <v>0</v>
      </c>
      <c r="L1" s="4" t="s">
        <v>1</v>
      </c>
      <c r="M1" s="4" t="s">
        <v>9</v>
      </c>
      <c r="N1" s="4" t="s">
        <v>39</v>
      </c>
      <c r="O1" s="4" t="s">
        <v>10</v>
      </c>
      <c r="P1" s="4" t="s">
        <v>40</v>
      </c>
      <c r="Q1" s="4" t="s">
        <v>11</v>
      </c>
      <c r="R1" s="4" t="s">
        <v>41</v>
      </c>
      <c r="S1" s="4" t="s">
        <v>12</v>
      </c>
      <c r="T1" s="4" t="s">
        <v>42</v>
      </c>
      <c r="U1" s="4" t="s">
        <v>13</v>
      </c>
      <c r="V1" s="4" t="s">
        <v>43</v>
      </c>
      <c r="W1" s="4" t="s">
        <v>14</v>
      </c>
      <c r="X1" s="4" t="s">
        <v>44</v>
      </c>
      <c r="Y1" s="4" t="s">
        <v>15</v>
      </c>
      <c r="Z1" s="4" t="s">
        <v>45</v>
      </c>
      <c r="AA1" s="4" t="s">
        <v>16</v>
      </c>
      <c r="AB1" s="4" t="s">
        <v>46</v>
      </c>
      <c r="AC1" s="4" t="s">
        <v>17</v>
      </c>
      <c r="AD1" s="4" t="s">
        <v>47</v>
      </c>
      <c r="AE1" s="4" t="s">
        <v>18</v>
      </c>
      <c r="AF1" s="4" t="s">
        <v>48</v>
      </c>
      <c r="AG1" s="4" t="s">
        <v>19</v>
      </c>
      <c r="AH1" s="4" t="s">
        <v>49</v>
      </c>
      <c r="AI1" s="4" t="s">
        <v>20</v>
      </c>
      <c r="AJ1" s="4" t="s">
        <v>50</v>
      </c>
      <c r="AK1" s="4" t="s">
        <v>52</v>
      </c>
      <c r="AL1" s="4" t="s">
        <v>51</v>
      </c>
      <c r="AM1" s="4" t="s">
        <v>2</v>
      </c>
      <c r="AN1" s="4" t="s">
        <v>53</v>
      </c>
      <c r="AO1" s="4" t="s">
        <v>3</v>
      </c>
      <c r="AP1" s="4" t="s">
        <v>21</v>
      </c>
      <c r="AQ1" s="4" t="s">
        <v>54</v>
      </c>
      <c r="AR1" s="4" t="s">
        <v>55</v>
      </c>
      <c r="AS1" s="4" t="s">
        <v>56</v>
      </c>
    </row>
    <row r="2" spans="1:46" x14ac:dyDescent="0.25">
      <c r="A2" s="7">
        <v>1</v>
      </c>
      <c r="B2" s="13">
        <v>15</v>
      </c>
      <c r="C2" s="13" t="s">
        <v>35</v>
      </c>
      <c r="D2" s="14" t="s">
        <v>38</v>
      </c>
      <c r="E2" s="13">
        <v>2016</v>
      </c>
      <c r="F2" s="13" t="s">
        <v>36</v>
      </c>
      <c r="G2" s="13">
        <v>23</v>
      </c>
      <c r="H2" s="13" t="s">
        <v>37</v>
      </c>
      <c r="I2" s="7">
        <v>29</v>
      </c>
      <c r="J2" s="7" t="s">
        <v>24</v>
      </c>
      <c r="K2" s="1">
        <v>1097</v>
      </c>
      <c r="L2" s="1" t="s">
        <v>4</v>
      </c>
      <c r="M2" s="1">
        <v>0</v>
      </c>
      <c r="N2" s="17">
        <f t="shared" ref="N2:N34" si="0">M2/AP2*100</f>
        <v>0</v>
      </c>
      <c r="O2" s="1" t="s">
        <v>22</v>
      </c>
      <c r="P2" s="1" t="s">
        <v>22</v>
      </c>
      <c r="Q2" s="1" t="s">
        <v>22</v>
      </c>
      <c r="R2" s="1" t="s">
        <v>22</v>
      </c>
      <c r="S2" s="1" t="s">
        <v>22</v>
      </c>
      <c r="T2" s="1" t="s">
        <v>22</v>
      </c>
      <c r="U2" s="1" t="s">
        <v>22</v>
      </c>
      <c r="V2" s="1" t="s">
        <v>22</v>
      </c>
      <c r="W2" s="1">
        <v>14</v>
      </c>
      <c r="X2" s="17">
        <f t="shared" ref="X2:X34" si="1">W2/AP2*100</f>
        <v>3.5532994923857872</v>
      </c>
      <c r="Y2" s="1" t="s">
        <v>22</v>
      </c>
      <c r="Z2" s="1" t="s">
        <v>22</v>
      </c>
      <c r="AA2" s="1">
        <v>150</v>
      </c>
      <c r="AB2" s="17">
        <f t="shared" ref="AB2:AB34" si="2">AA2/AP2*100</f>
        <v>38.07106598984771</v>
      </c>
      <c r="AC2" s="1">
        <v>6</v>
      </c>
      <c r="AD2" s="17">
        <f t="shared" ref="AD2:AD34" si="3">AC2/AP2*100</f>
        <v>1.5228426395939088</v>
      </c>
      <c r="AE2" s="1">
        <v>0</v>
      </c>
      <c r="AF2" s="17">
        <f t="shared" ref="AF2:AF34" si="4">AE2/AP2*100</f>
        <v>0</v>
      </c>
      <c r="AG2" s="5">
        <v>208</v>
      </c>
      <c r="AH2" s="18">
        <f t="shared" ref="AH2:AH34" si="5">AG2/AP2*100</f>
        <v>52.791878172588838</v>
      </c>
      <c r="AI2" s="1">
        <v>16</v>
      </c>
      <c r="AJ2" s="17">
        <f t="shared" ref="AJ2:AJ34" si="6">AI2/AP2*100</f>
        <v>4.0609137055837561</v>
      </c>
      <c r="AK2" s="1">
        <v>0</v>
      </c>
      <c r="AL2" s="17">
        <f>AK2/AO2*100</f>
        <v>0</v>
      </c>
      <c r="AM2" s="1">
        <v>6</v>
      </c>
      <c r="AN2" s="19">
        <f>AM2/AO2*100</f>
        <v>1.5</v>
      </c>
      <c r="AO2" s="2">
        <v>400</v>
      </c>
      <c r="AP2" s="2">
        <v>394</v>
      </c>
      <c r="AQ2" s="23">
        <v>601</v>
      </c>
      <c r="AR2" s="24">
        <f t="shared" ref="AR2:AR34" si="7">AO2/AQ2*100</f>
        <v>66.555740432612311</v>
      </c>
      <c r="AS2" s="24">
        <f t="shared" ref="AS2:AS34" si="8">100-(AO2/AQ2*100)</f>
        <v>33.444259567387689</v>
      </c>
      <c r="AT2" s="25"/>
    </row>
    <row r="3" spans="1:46" x14ac:dyDescent="0.25">
      <c r="A3" s="7">
        <v>2</v>
      </c>
      <c r="B3" s="13">
        <v>15</v>
      </c>
      <c r="C3" s="13" t="s">
        <v>35</v>
      </c>
      <c r="D3" s="14" t="s">
        <v>38</v>
      </c>
      <c r="E3" s="13">
        <v>2016</v>
      </c>
      <c r="F3" s="13" t="s">
        <v>36</v>
      </c>
      <c r="G3" s="13">
        <v>23</v>
      </c>
      <c r="H3" s="13" t="s">
        <v>37</v>
      </c>
      <c r="I3" s="7">
        <v>29</v>
      </c>
      <c r="J3" s="7" t="s">
        <v>24</v>
      </c>
      <c r="K3" s="1">
        <v>1097</v>
      </c>
      <c r="L3" s="1" t="s">
        <v>5</v>
      </c>
      <c r="M3" s="1">
        <v>3</v>
      </c>
      <c r="N3" s="17">
        <f t="shared" si="0"/>
        <v>0.90361445783132521</v>
      </c>
      <c r="O3" s="1" t="s">
        <v>22</v>
      </c>
      <c r="P3" s="1" t="s">
        <v>22</v>
      </c>
      <c r="Q3" s="1" t="s">
        <v>22</v>
      </c>
      <c r="R3" s="1" t="s">
        <v>22</v>
      </c>
      <c r="S3" s="1" t="s">
        <v>22</v>
      </c>
      <c r="T3" s="1" t="s">
        <v>22</v>
      </c>
      <c r="U3" s="1" t="s">
        <v>22</v>
      </c>
      <c r="V3" s="1" t="s">
        <v>22</v>
      </c>
      <c r="W3" s="1">
        <v>6</v>
      </c>
      <c r="X3" s="17">
        <f t="shared" si="1"/>
        <v>1.8072289156626504</v>
      </c>
      <c r="Y3" s="1" t="s">
        <v>22</v>
      </c>
      <c r="Z3" s="1" t="s">
        <v>22</v>
      </c>
      <c r="AA3" s="1">
        <v>146</v>
      </c>
      <c r="AB3" s="17">
        <f t="shared" si="2"/>
        <v>43.975903614457827</v>
      </c>
      <c r="AC3" s="1">
        <v>3</v>
      </c>
      <c r="AD3" s="17">
        <f t="shared" si="3"/>
        <v>0.90361445783132521</v>
      </c>
      <c r="AE3" s="1">
        <v>0</v>
      </c>
      <c r="AF3" s="17">
        <f t="shared" si="4"/>
        <v>0</v>
      </c>
      <c r="AG3" s="5">
        <v>169</v>
      </c>
      <c r="AH3" s="18">
        <f t="shared" si="5"/>
        <v>50.903614457831324</v>
      </c>
      <c r="AI3" s="1">
        <v>4</v>
      </c>
      <c r="AJ3" s="17">
        <f t="shared" si="6"/>
        <v>1.2048192771084338</v>
      </c>
      <c r="AK3" s="1">
        <v>1</v>
      </c>
      <c r="AL3" s="17">
        <f t="shared" ref="AL3:AL34" si="9">AK3/AO3*100</f>
        <v>0.29498525073746312</v>
      </c>
      <c r="AM3" s="1">
        <v>7</v>
      </c>
      <c r="AN3" s="19">
        <f t="shared" ref="AN3:AN34" si="10">AM3/AO3*100</f>
        <v>2.0648967551622417</v>
      </c>
      <c r="AO3" s="2">
        <v>339</v>
      </c>
      <c r="AP3" s="2">
        <v>332</v>
      </c>
      <c r="AQ3" s="23">
        <v>602</v>
      </c>
      <c r="AR3" s="24">
        <f t="shared" si="7"/>
        <v>56.312292358803987</v>
      </c>
      <c r="AS3" s="24">
        <f t="shared" si="8"/>
        <v>43.687707641196013</v>
      </c>
    </row>
    <row r="4" spans="1:46" x14ac:dyDescent="0.25">
      <c r="A4" s="7">
        <v>3</v>
      </c>
      <c r="B4" s="13">
        <v>15</v>
      </c>
      <c r="C4" s="13" t="s">
        <v>35</v>
      </c>
      <c r="D4" s="14" t="s">
        <v>38</v>
      </c>
      <c r="E4" s="13">
        <v>2016</v>
      </c>
      <c r="F4" s="13" t="s">
        <v>36</v>
      </c>
      <c r="G4" s="13">
        <v>23</v>
      </c>
      <c r="H4" s="13" t="s">
        <v>37</v>
      </c>
      <c r="I4" s="7">
        <v>29</v>
      </c>
      <c r="J4" s="7" t="s">
        <v>24</v>
      </c>
      <c r="K4" s="1">
        <v>1097</v>
      </c>
      <c r="L4" s="1" t="s">
        <v>6</v>
      </c>
      <c r="M4" s="1">
        <v>2</v>
      </c>
      <c r="N4" s="17">
        <f t="shared" si="0"/>
        <v>0.48661800486618007</v>
      </c>
      <c r="O4" s="1" t="s">
        <v>22</v>
      </c>
      <c r="P4" s="1" t="s">
        <v>22</v>
      </c>
      <c r="Q4" s="1" t="s">
        <v>22</v>
      </c>
      <c r="R4" s="1" t="s">
        <v>22</v>
      </c>
      <c r="S4" s="1" t="s">
        <v>22</v>
      </c>
      <c r="T4" s="1" t="s">
        <v>22</v>
      </c>
      <c r="U4" s="1" t="s">
        <v>22</v>
      </c>
      <c r="V4" s="1" t="s">
        <v>22</v>
      </c>
      <c r="W4" s="1">
        <v>10</v>
      </c>
      <c r="X4" s="17">
        <f t="shared" si="1"/>
        <v>2.4330900243309004</v>
      </c>
      <c r="Y4" s="1" t="s">
        <v>22</v>
      </c>
      <c r="Z4" s="1" t="s">
        <v>22</v>
      </c>
      <c r="AA4" s="1">
        <v>157</v>
      </c>
      <c r="AB4" s="17">
        <f t="shared" si="2"/>
        <v>38.199513381995132</v>
      </c>
      <c r="AC4" s="1">
        <v>2</v>
      </c>
      <c r="AD4" s="17">
        <f t="shared" si="3"/>
        <v>0.48661800486618007</v>
      </c>
      <c r="AE4" s="1">
        <v>3</v>
      </c>
      <c r="AF4" s="17">
        <f t="shared" si="4"/>
        <v>0.72992700729927007</v>
      </c>
      <c r="AG4" s="5">
        <v>234</v>
      </c>
      <c r="AH4" s="18">
        <f t="shared" si="5"/>
        <v>56.934306569343065</v>
      </c>
      <c r="AI4" s="1">
        <v>3</v>
      </c>
      <c r="AJ4" s="17">
        <f t="shared" si="6"/>
        <v>0.72992700729927007</v>
      </c>
      <c r="AK4" s="1">
        <v>0</v>
      </c>
      <c r="AL4" s="17">
        <f t="shared" si="9"/>
        <v>0</v>
      </c>
      <c r="AM4" s="1">
        <v>2</v>
      </c>
      <c r="AN4" s="19">
        <f t="shared" si="10"/>
        <v>0.48426150121065376</v>
      </c>
      <c r="AO4" s="2">
        <v>413</v>
      </c>
      <c r="AP4" s="2">
        <v>411</v>
      </c>
      <c r="AQ4" s="23">
        <v>601</v>
      </c>
      <c r="AR4" s="24">
        <f t="shared" si="7"/>
        <v>68.718801996672212</v>
      </c>
      <c r="AS4" s="24">
        <f t="shared" si="8"/>
        <v>31.281198003327788</v>
      </c>
    </row>
    <row r="5" spans="1:46" x14ac:dyDescent="0.25">
      <c r="A5" s="7">
        <v>4</v>
      </c>
      <c r="B5" s="13">
        <v>15</v>
      </c>
      <c r="C5" s="13" t="s">
        <v>35</v>
      </c>
      <c r="D5" s="14" t="s">
        <v>38</v>
      </c>
      <c r="E5" s="13">
        <v>2016</v>
      </c>
      <c r="F5" s="13" t="s">
        <v>36</v>
      </c>
      <c r="G5" s="13">
        <v>23</v>
      </c>
      <c r="H5" s="13" t="s">
        <v>37</v>
      </c>
      <c r="I5" s="7">
        <v>29</v>
      </c>
      <c r="J5" s="7" t="s">
        <v>24</v>
      </c>
      <c r="K5" s="1">
        <v>1097</v>
      </c>
      <c r="L5" s="1" t="s">
        <v>7</v>
      </c>
      <c r="M5" s="1">
        <v>4</v>
      </c>
      <c r="N5" s="17">
        <f t="shared" si="0"/>
        <v>0.99009900990099009</v>
      </c>
      <c r="O5" s="1" t="s">
        <v>22</v>
      </c>
      <c r="P5" s="1" t="s">
        <v>22</v>
      </c>
      <c r="Q5" s="1" t="s">
        <v>22</v>
      </c>
      <c r="R5" s="1" t="s">
        <v>22</v>
      </c>
      <c r="S5" s="1" t="s">
        <v>22</v>
      </c>
      <c r="T5" s="1" t="s">
        <v>22</v>
      </c>
      <c r="U5" s="1" t="s">
        <v>22</v>
      </c>
      <c r="V5" s="1" t="s">
        <v>22</v>
      </c>
      <c r="W5" s="1">
        <v>5</v>
      </c>
      <c r="X5" s="17">
        <f t="shared" si="1"/>
        <v>1.2376237623762376</v>
      </c>
      <c r="Y5" s="1" t="s">
        <v>22</v>
      </c>
      <c r="Z5" s="1" t="s">
        <v>22</v>
      </c>
      <c r="AA5" s="1">
        <v>188</v>
      </c>
      <c r="AB5" s="17">
        <f t="shared" si="2"/>
        <v>46.534653465346537</v>
      </c>
      <c r="AC5" s="1">
        <v>2</v>
      </c>
      <c r="AD5" s="17">
        <f t="shared" si="3"/>
        <v>0.49504950495049505</v>
      </c>
      <c r="AE5" s="1">
        <v>2</v>
      </c>
      <c r="AF5" s="17">
        <f t="shared" si="4"/>
        <v>0.49504950495049505</v>
      </c>
      <c r="AG5" s="5">
        <v>195</v>
      </c>
      <c r="AH5" s="18">
        <f t="shared" si="5"/>
        <v>48.267326732673268</v>
      </c>
      <c r="AI5" s="1">
        <v>8</v>
      </c>
      <c r="AJ5" s="17">
        <f t="shared" si="6"/>
        <v>1.9801980198019802</v>
      </c>
      <c r="AK5" s="1">
        <v>0</v>
      </c>
      <c r="AL5" s="17">
        <f t="shared" si="9"/>
        <v>0</v>
      </c>
      <c r="AM5" s="1">
        <v>5</v>
      </c>
      <c r="AN5" s="19">
        <f t="shared" si="10"/>
        <v>1.2224938875305624</v>
      </c>
      <c r="AO5" s="2">
        <v>409</v>
      </c>
      <c r="AP5" s="2">
        <v>404</v>
      </c>
      <c r="AQ5" s="23">
        <v>601</v>
      </c>
      <c r="AR5" s="24">
        <f t="shared" si="7"/>
        <v>68.05324459234609</v>
      </c>
      <c r="AS5" s="24">
        <f t="shared" si="8"/>
        <v>31.94675540765391</v>
      </c>
    </row>
    <row r="6" spans="1:46" x14ac:dyDescent="0.25">
      <c r="A6" s="7">
        <v>5</v>
      </c>
      <c r="B6" s="13">
        <v>15</v>
      </c>
      <c r="C6" s="13" t="s">
        <v>35</v>
      </c>
      <c r="D6" s="14" t="s">
        <v>38</v>
      </c>
      <c r="E6" s="13">
        <v>2016</v>
      </c>
      <c r="F6" s="13" t="s">
        <v>36</v>
      </c>
      <c r="G6" s="13">
        <v>23</v>
      </c>
      <c r="H6" s="13" t="s">
        <v>37</v>
      </c>
      <c r="I6" s="7">
        <v>29</v>
      </c>
      <c r="J6" s="7" t="s">
        <v>24</v>
      </c>
      <c r="K6" s="1">
        <v>1097</v>
      </c>
      <c r="L6" s="1" t="s">
        <v>8</v>
      </c>
      <c r="M6" s="1">
        <v>2</v>
      </c>
      <c r="N6" s="17">
        <f t="shared" si="0"/>
        <v>0.516795865633075</v>
      </c>
      <c r="O6" s="1" t="s">
        <v>22</v>
      </c>
      <c r="P6" s="1" t="s">
        <v>22</v>
      </c>
      <c r="Q6" s="1" t="s">
        <v>22</v>
      </c>
      <c r="R6" s="1" t="s">
        <v>22</v>
      </c>
      <c r="S6" s="1" t="s">
        <v>22</v>
      </c>
      <c r="T6" s="1" t="s">
        <v>22</v>
      </c>
      <c r="U6" s="1" t="s">
        <v>22</v>
      </c>
      <c r="V6" s="1" t="s">
        <v>22</v>
      </c>
      <c r="W6" s="1">
        <v>10</v>
      </c>
      <c r="X6" s="17">
        <f t="shared" si="1"/>
        <v>2.5839793281653747</v>
      </c>
      <c r="Y6" s="1" t="s">
        <v>22</v>
      </c>
      <c r="Z6" s="1" t="s">
        <v>22</v>
      </c>
      <c r="AA6" s="5">
        <v>185</v>
      </c>
      <c r="AB6" s="18">
        <f t="shared" si="2"/>
        <v>47.803617571059434</v>
      </c>
      <c r="AC6" s="1">
        <v>3</v>
      </c>
      <c r="AD6" s="17">
        <f t="shared" si="3"/>
        <v>0.77519379844961245</v>
      </c>
      <c r="AE6" s="1">
        <v>2</v>
      </c>
      <c r="AF6" s="17">
        <f t="shared" si="4"/>
        <v>0.516795865633075</v>
      </c>
      <c r="AG6" s="1">
        <v>182</v>
      </c>
      <c r="AH6" s="17">
        <f t="shared" si="5"/>
        <v>47.02842377260982</v>
      </c>
      <c r="AI6" s="1">
        <v>3</v>
      </c>
      <c r="AJ6" s="17">
        <f t="shared" si="6"/>
        <v>0.77519379844961245</v>
      </c>
      <c r="AK6" s="1">
        <v>0</v>
      </c>
      <c r="AL6" s="17">
        <f t="shared" si="9"/>
        <v>0</v>
      </c>
      <c r="AM6" s="1">
        <v>8</v>
      </c>
      <c r="AN6" s="19">
        <f t="shared" si="10"/>
        <v>2.0253164556962027</v>
      </c>
      <c r="AO6" s="2">
        <v>395</v>
      </c>
      <c r="AP6" s="2">
        <v>387</v>
      </c>
      <c r="AQ6" s="23">
        <v>601</v>
      </c>
      <c r="AR6" s="24">
        <f t="shared" si="7"/>
        <v>65.723793677204654</v>
      </c>
      <c r="AS6" s="24">
        <f t="shared" si="8"/>
        <v>34.276206322795346</v>
      </c>
    </row>
    <row r="7" spans="1:46" x14ac:dyDescent="0.25">
      <c r="A7" s="7">
        <v>6</v>
      </c>
      <c r="B7" s="13">
        <v>15</v>
      </c>
      <c r="C7" s="13" t="s">
        <v>35</v>
      </c>
      <c r="D7" s="14" t="s">
        <v>38</v>
      </c>
      <c r="E7" s="13">
        <v>2016</v>
      </c>
      <c r="F7" s="13" t="s">
        <v>36</v>
      </c>
      <c r="G7" s="13">
        <v>23</v>
      </c>
      <c r="H7" s="13" t="s">
        <v>37</v>
      </c>
      <c r="I7" s="7">
        <v>29</v>
      </c>
      <c r="J7" s="7" t="s">
        <v>24</v>
      </c>
      <c r="K7" s="1">
        <v>1098</v>
      </c>
      <c r="L7" s="1" t="s">
        <v>4</v>
      </c>
      <c r="M7" s="1">
        <v>8</v>
      </c>
      <c r="N7" s="17">
        <f t="shared" si="0"/>
        <v>1.9464720194647203</v>
      </c>
      <c r="O7" s="1" t="s">
        <v>22</v>
      </c>
      <c r="P7" s="1" t="s">
        <v>22</v>
      </c>
      <c r="Q7" s="1" t="s">
        <v>22</v>
      </c>
      <c r="R7" s="1" t="s">
        <v>22</v>
      </c>
      <c r="S7" s="1" t="s">
        <v>22</v>
      </c>
      <c r="T7" s="1" t="s">
        <v>22</v>
      </c>
      <c r="U7" s="1" t="s">
        <v>22</v>
      </c>
      <c r="V7" s="1" t="s">
        <v>22</v>
      </c>
      <c r="W7" s="1">
        <v>4</v>
      </c>
      <c r="X7" s="17">
        <f t="shared" si="1"/>
        <v>0.97323600973236013</v>
      </c>
      <c r="Y7" s="1" t="s">
        <v>22</v>
      </c>
      <c r="Z7" s="1" t="s">
        <v>22</v>
      </c>
      <c r="AA7" s="1">
        <v>166</v>
      </c>
      <c r="AB7" s="17">
        <f t="shared" si="2"/>
        <v>40.389294403892947</v>
      </c>
      <c r="AC7" s="1">
        <v>3</v>
      </c>
      <c r="AD7" s="17">
        <f t="shared" si="3"/>
        <v>0.72992700729927007</v>
      </c>
      <c r="AE7" s="1">
        <v>0</v>
      </c>
      <c r="AF7" s="17">
        <f t="shared" si="4"/>
        <v>0</v>
      </c>
      <c r="AG7" s="5">
        <v>227</v>
      </c>
      <c r="AH7" s="18">
        <f t="shared" si="5"/>
        <v>55.231143552311437</v>
      </c>
      <c r="AI7" s="1">
        <v>3</v>
      </c>
      <c r="AJ7" s="17">
        <f t="shared" si="6"/>
        <v>0.72992700729927007</v>
      </c>
      <c r="AK7" s="1">
        <v>0</v>
      </c>
      <c r="AL7" s="17">
        <f t="shared" si="9"/>
        <v>0</v>
      </c>
      <c r="AM7" s="1">
        <v>6</v>
      </c>
      <c r="AN7" s="19">
        <f t="shared" si="10"/>
        <v>1.4388489208633095</v>
      </c>
      <c r="AO7" s="2">
        <v>417</v>
      </c>
      <c r="AP7" s="2">
        <v>411</v>
      </c>
      <c r="AQ7" s="23">
        <v>647</v>
      </c>
      <c r="AR7" s="24">
        <f t="shared" si="7"/>
        <v>64.451313755795979</v>
      </c>
      <c r="AS7" s="24">
        <f t="shared" si="8"/>
        <v>35.548686244204021</v>
      </c>
    </row>
    <row r="8" spans="1:46" x14ac:dyDescent="0.25">
      <c r="A8" s="7">
        <v>7</v>
      </c>
      <c r="B8" s="13">
        <v>15</v>
      </c>
      <c r="C8" s="13" t="s">
        <v>35</v>
      </c>
      <c r="D8" s="14" t="s">
        <v>38</v>
      </c>
      <c r="E8" s="13">
        <v>2016</v>
      </c>
      <c r="F8" s="13" t="s">
        <v>36</v>
      </c>
      <c r="G8" s="13">
        <v>23</v>
      </c>
      <c r="H8" s="13" t="s">
        <v>37</v>
      </c>
      <c r="I8" s="7">
        <v>29</v>
      </c>
      <c r="J8" s="7" t="s">
        <v>24</v>
      </c>
      <c r="K8" s="1">
        <v>1098</v>
      </c>
      <c r="L8" s="1" t="s">
        <v>5</v>
      </c>
      <c r="M8" s="1">
        <v>3</v>
      </c>
      <c r="N8" s="17">
        <f t="shared" si="0"/>
        <v>0.73529411764705876</v>
      </c>
      <c r="O8" s="1" t="s">
        <v>22</v>
      </c>
      <c r="P8" s="1" t="s">
        <v>22</v>
      </c>
      <c r="Q8" s="1" t="s">
        <v>22</v>
      </c>
      <c r="R8" s="1" t="s">
        <v>22</v>
      </c>
      <c r="S8" s="1" t="s">
        <v>22</v>
      </c>
      <c r="T8" s="1" t="s">
        <v>22</v>
      </c>
      <c r="U8" s="1" t="s">
        <v>22</v>
      </c>
      <c r="V8" s="1" t="s">
        <v>22</v>
      </c>
      <c r="W8" s="1">
        <v>10</v>
      </c>
      <c r="X8" s="17">
        <f t="shared" si="1"/>
        <v>2.4509803921568629</v>
      </c>
      <c r="Y8" s="1" t="s">
        <v>22</v>
      </c>
      <c r="Z8" s="1" t="s">
        <v>22</v>
      </c>
      <c r="AA8" s="1">
        <v>150</v>
      </c>
      <c r="AB8" s="17">
        <f t="shared" si="2"/>
        <v>36.764705882352942</v>
      </c>
      <c r="AC8" s="1">
        <v>7</v>
      </c>
      <c r="AD8" s="17">
        <f t="shared" si="3"/>
        <v>1.715686274509804</v>
      </c>
      <c r="AE8" s="1">
        <v>0</v>
      </c>
      <c r="AF8" s="17">
        <f t="shared" si="4"/>
        <v>0</v>
      </c>
      <c r="AG8" s="5">
        <v>234</v>
      </c>
      <c r="AH8" s="18">
        <f t="shared" si="5"/>
        <v>57.352941176470587</v>
      </c>
      <c r="AI8" s="1">
        <v>4</v>
      </c>
      <c r="AJ8" s="17">
        <f t="shared" si="6"/>
        <v>0.98039215686274506</v>
      </c>
      <c r="AK8" s="1">
        <v>0</v>
      </c>
      <c r="AL8" s="17">
        <f t="shared" si="9"/>
        <v>0</v>
      </c>
      <c r="AM8" s="1">
        <v>10</v>
      </c>
      <c r="AN8" s="19">
        <f t="shared" si="10"/>
        <v>2.3923444976076556</v>
      </c>
      <c r="AO8" s="2">
        <v>418</v>
      </c>
      <c r="AP8" s="2">
        <v>408</v>
      </c>
      <c r="AQ8" s="23">
        <v>647</v>
      </c>
      <c r="AR8" s="24">
        <f t="shared" si="7"/>
        <v>64.605873261205559</v>
      </c>
      <c r="AS8" s="24">
        <f t="shared" si="8"/>
        <v>35.394126738794441</v>
      </c>
    </row>
    <row r="9" spans="1:46" x14ac:dyDescent="0.25">
      <c r="A9" s="7">
        <v>8</v>
      </c>
      <c r="B9" s="13">
        <v>15</v>
      </c>
      <c r="C9" s="13" t="s">
        <v>35</v>
      </c>
      <c r="D9" s="14" t="s">
        <v>38</v>
      </c>
      <c r="E9" s="13">
        <v>2016</v>
      </c>
      <c r="F9" s="13" t="s">
        <v>36</v>
      </c>
      <c r="G9" s="13">
        <v>23</v>
      </c>
      <c r="H9" s="13" t="s">
        <v>37</v>
      </c>
      <c r="I9" s="7">
        <v>29</v>
      </c>
      <c r="J9" s="7" t="s">
        <v>24</v>
      </c>
      <c r="K9" s="1">
        <v>1098</v>
      </c>
      <c r="L9" s="1" t="s">
        <v>6</v>
      </c>
      <c r="M9" s="1">
        <v>3</v>
      </c>
      <c r="N9" s="17">
        <f t="shared" si="0"/>
        <v>0.74074074074074081</v>
      </c>
      <c r="O9" s="1" t="s">
        <v>22</v>
      </c>
      <c r="P9" s="1" t="s">
        <v>22</v>
      </c>
      <c r="Q9" s="1" t="s">
        <v>22</v>
      </c>
      <c r="R9" s="1" t="s">
        <v>22</v>
      </c>
      <c r="S9" s="1" t="s">
        <v>22</v>
      </c>
      <c r="T9" s="1" t="s">
        <v>22</v>
      </c>
      <c r="U9" s="1" t="s">
        <v>22</v>
      </c>
      <c r="V9" s="1" t="s">
        <v>22</v>
      </c>
      <c r="W9" s="1">
        <v>7</v>
      </c>
      <c r="X9" s="17">
        <f t="shared" si="1"/>
        <v>1.728395061728395</v>
      </c>
      <c r="Y9" s="1" t="s">
        <v>22</v>
      </c>
      <c r="Z9" s="1" t="s">
        <v>22</v>
      </c>
      <c r="AA9" s="1">
        <v>163</v>
      </c>
      <c r="AB9" s="17">
        <f t="shared" si="2"/>
        <v>40.246913580246911</v>
      </c>
      <c r="AC9" s="1">
        <v>1</v>
      </c>
      <c r="AD9" s="17">
        <f t="shared" si="3"/>
        <v>0.24691358024691357</v>
      </c>
      <c r="AE9" s="1">
        <v>1</v>
      </c>
      <c r="AF9" s="17">
        <f t="shared" si="4"/>
        <v>0.24691358024691357</v>
      </c>
      <c r="AG9" s="5">
        <v>229</v>
      </c>
      <c r="AH9" s="18">
        <f t="shared" si="5"/>
        <v>56.543209876543209</v>
      </c>
      <c r="AI9" s="1">
        <v>0</v>
      </c>
      <c r="AJ9" s="17">
        <f t="shared" si="6"/>
        <v>0</v>
      </c>
      <c r="AK9" s="1">
        <v>1</v>
      </c>
      <c r="AL9" s="17">
        <f t="shared" si="9"/>
        <v>0.24390243902439024</v>
      </c>
      <c r="AM9" s="1">
        <v>5</v>
      </c>
      <c r="AN9" s="19">
        <f t="shared" si="10"/>
        <v>1.2195121951219512</v>
      </c>
      <c r="AO9" s="2">
        <v>410</v>
      </c>
      <c r="AP9" s="2">
        <v>405</v>
      </c>
      <c r="AQ9" s="23">
        <v>646</v>
      </c>
      <c r="AR9" s="24">
        <f t="shared" si="7"/>
        <v>63.467492260061917</v>
      </c>
      <c r="AS9" s="24">
        <f t="shared" si="8"/>
        <v>36.532507739938083</v>
      </c>
    </row>
    <row r="10" spans="1:46" x14ac:dyDescent="0.25">
      <c r="A10" s="7">
        <v>9</v>
      </c>
      <c r="B10" s="13">
        <v>15</v>
      </c>
      <c r="C10" s="13" t="s">
        <v>35</v>
      </c>
      <c r="D10" s="14" t="s">
        <v>38</v>
      </c>
      <c r="E10" s="13">
        <v>2016</v>
      </c>
      <c r="F10" s="13" t="s">
        <v>36</v>
      </c>
      <c r="G10" s="13">
        <v>23</v>
      </c>
      <c r="H10" s="13" t="s">
        <v>37</v>
      </c>
      <c r="I10" s="7">
        <v>29</v>
      </c>
      <c r="J10" s="7" t="s">
        <v>24</v>
      </c>
      <c r="K10" s="1">
        <v>1098</v>
      </c>
      <c r="L10" s="1" t="s">
        <v>7</v>
      </c>
      <c r="M10" s="1">
        <v>4</v>
      </c>
      <c r="N10" s="17">
        <f t="shared" si="0"/>
        <v>0.99009900990099009</v>
      </c>
      <c r="O10" s="1" t="s">
        <v>22</v>
      </c>
      <c r="P10" s="1" t="s">
        <v>22</v>
      </c>
      <c r="Q10" s="1" t="s">
        <v>22</v>
      </c>
      <c r="R10" s="1" t="s">
        <v>22</v>
      </c>
      <c r="S10" s="1" t="s">
        <v>22</v>
      </c>
      <c r="T10" s="1" t="s">
        <v>22</v>
      </c>
      <c r="U10" s="1" t="s">
        <v>22</v>
      </c>
      <c r="V10" s="1" t="s">
        <v>22</v>
      </c>
      <c r="W10" s="1">
        <v>6</v>
      </c>
      <c r="X10" s="17">
        <f t="shared" si="1"/>
        <v>1.4851485148514851</v>
      </c>
      <c r="Y10" s="1" t="s">
        <v>22</v>
      </c>
      <c r="Z10" s="1" t="s">
        <v>22</v>
      </c>
      <c r="AA10" s="1">
        <v>165</v>
      </c>
      <c r="AB10" s="17">
        <f t="shared" si="2"/>
        <v>40.841584158415841</v>
      </c>
      <c r="AC10" s="1">
        <v>3</v>
      </c>
      <c r="AD10" s="17">
        <f t="shared" si="3"/>
        <v>0.74257425742574257</v>
      </c>
      <c r="AE10" s="1">
        <v>1</v>
      </c>
      <c r="AF10" s="17">
        <f t="shared" si="4"/>
        <v>0.24752475247524752</v>
      </c>
      <c r="AG10" s="5">
        <v>219</v>
      </c>
      <c r="AH10" s="18">
        <f t="shared" si="5"/>
        <v>54.207920792079214</v>
      </c>
      <c r="AI10" s="1">
        <v>5</v>
      </c>
      <c r="AJ10" s="17">
        <f t="shared" si="6"/>
        <v>1.2376237623762376</v>
      </c>
      <c r="AK10" s="1">
        <v>1</v>
      </c>
      <c r="AL10" s="17">
        <f t="shared" si="9"/>
        <v>0.24570024570024571</v>
      </c>
      <c r="AM10" s="1">
        <v>3</v>
      </c>
      <c r="AN10" s="19">
        <f t="shared" si="10"/>
        <v>0.73710073710073709</v>
      </c>
      <c r="AO10" s="2">
        <v>407</v>
      </c>
      <c r="AP10" s="2">
        <v>404</v>
      </c>
      <c r="AQ10" s="23">
        <v>646</v>
      </c>
      <c r="AR10" s="24">
        <f t="shared" si="7"/>
        <v>63.003095975232192</v>
      </c>
      <c r="AS10" s="24">
        <f t="shared" si="8"/>
        <v>36.996904024767808</v>
      </c>
    </row>
    <row r="11" spans="1:46" x14ac:dyDescent="0.25">
      <c r="A11" s="7">
        <v>10</v>
      </c>
      <c r="B11" s="13">
        <v>15</v>
      </c>
      <c r="C11" s="13" t="s">
        <v>35</v>
      </c>
      <c r="D11" s="14" t="s">
        <v>38</v>
      </c>
      <c r="E11" s="13">
        <v>2016</v>
      </c>
      <c r="F11" s="13" t="s">
        <v>36</v>
      </c>
      <c r="G11" s="13">
        <v>23</v>
      </c>
      <c r="H11" s="13" t="s">
        <v>37</v>
      </c>
      <c r="I11" s="7">
        <v>29</v>
      </c>
      <c r="J11" s="7" t="s">
        <v>24</v>
      </c>
      <c r="K11" s="1">
        <v>1098</v>
      </c>
      <c r="L11" s="1" t="s">
        <v>8</v>
      </c>
      <c r="M11" s="1">
        <v>1</v>
      </c>
      <c r="N11" s="17">
        <f t="shared" si="0"/>
        <v>0.25510204081632654</v>
      </c>
      <c r="O11" s="1" t="s">
        <v>22</v>
      </c>
      <c r="P11" s="1" t="s">
        <v>22</v>
      </c>
      <c r="Q11" s="1" t="s">
        <v>22</v>
      </c>
      <c r="R11" s="1" t="s">
        <v>22</v>
      </c>
      <c r="S11" s="1" t="s">
        <v>22</v>
      </c>
      <c r="T11" s="1" t="s">
        <v>22</v>
      </c>
      <c r="U11" s="1" t="s">
        <v>22</v>
      </c>
      <c r="V11" s="1" t="s">
        <v>22</v>
      </c>
      <c r="W11" s="1">
        <v>6</v>
      </c>
      <c r="X11" s="17">
        <f t="shared" si="1"/>
        <v>1.5306122448979591</v>
      </c>
      <c r="Y11" s="1" t="s">
        <v>22</v>
      </c>
      <c r="Z11" s="1" t="s">
        <v>22</v>
      </c>
      <c r="AA11" s="1">
        <v>158</v>
      </c>
      <c r="AB11" s="17">
        <f t="shared" si="2"/>
        <v>40.306122448979593</v>
      </c>
      <c r="AC11" s="1">
        <v>1</v>
      </c>
      <c r="AD11" s="17">
        <f t="shared" si="3"/>
        <v>0.25510204081632654</v>
      </c>
      <c r="AE11" s="1">
        <v>0</v>
      </c>
      <c r="AF11" s="17">
        <f t="shared" si="4"/>
        <v>0</v>
      </c>
      <c r="AG11" s="5">
        <v>223</v>
      </c>
      <c r="AH11" s="18">
        <f t="shared" si="5"/>
        <v>56.887755102040813</v>
      </c>
      <c r="AI11" s="1">
        <v>3</v>
      </c>
      <c r="AJ11" s="17">
        <f t="shared" si="6"/>
        <v>0.76530612244897955</v>
      </c>
      <c r="AK11" s="1">
        <v>0</v>
      </c>
      <c r="AL11" s="17">
        <f t="shared" si="9"/>
        <v>0</v>
      </c>
      <c r="AM11" s="1">
        <v>2</v>
      </c>
      <c r="AN11" s="19">
        <f t="shared" si="10"/>
        <v>0.50761421319796951</v>
      </c>
      <c r="AO11" s="2">
        <v>394</v>
      </c>
      <c r="AP11" s="2">
        <v>392</v>
      </c>
      <c r="AQ11" s="23">
        <v>646</v>
      </c>
      <c r="AR11" s="24">
        <f t="shared" si="7"/>
        <v>60.99071207430341</v>
      </c>
      <c r="AS11" s="24">
        <f t="shared" si="8"/>
        <v>39.00928792569659</v>
      </c>
    </row>
    <row r="12" spans="1:46" x14ac:dyDescent="0.25">
      <c r="A12" s="7">
        <v>11</v>
      </c>
      <c r="B12" s="13">
        <v>15</v>
      </c>
      <c r="C12" s="13" t="s">
        <v>35</v>
      </c>
      <c r="D12" s="14" t="s">
        <v>38</v>
      </c>
      <c r="E12" s="13">
        <v>2016</v>
      </c>
      <c r="F12" s="13" t="s">
        <v>36</v>
      </c>
      <c r="G12" s="13">
        <v>23</v>
      </c>
      <c r="H12" s="13" t="s">
        <v>37</v>
      </c>
      <c r="I12" s="7">
        <v>29</v>
      </c>
      <c r="J12" s="7" t="s">
        <v>24</v>
      </c>
      <c r="K12" s="1">
        <v>1099</v>
      </c>
      <c r="L12" s="1" t="s">
        <v>4</v>
      </c>
      <c r="M12" s="1">
        <v>3</v>
      </c>
      <c r="N12" s="17">
        <f t="shared" si="0"/>
        <v>0.76923076923076927</v>
      </c>
      <c r="O12" s="1" t="s">
        <v>22</v>
      </c>
      <c r="P12" s="1" t="s">
        <v>22</v>
      </c>
      <c r="Q12" s="1" t="s">
        <v>22</v>
      </c>
      <c r="R12" s="1" t="s">
        <v>22</v>
      </c>
      <c r="S12" s="1" t="s">
        <v>22</v>
      </c>
      <c r="T12" s="1" t="s">
        <v>22</v>
      </c>
      <c r="U12" s="1" t="s">
        <v>22</v>
      </c>
      <c r="V12" s="1" t="s">
        <v>22</v>
      </c>
      <c r="W12" s="1">
        <v>1</v>
      </c>
      <c r="X12" s="17">
        <f t="shared" si="1"/>
        <v>0.25641025641025639</v>
      </c>
      <c r="Y12" s="1" t="s">
        <v>22</v>
      </c>
      <c r="Z12" s="1" t="s">
        <v>22</v>
      </c>
      <c r="AA12" s="5">
        <v>212</v>
      </c>
      <c r="AB12" s="18">
        <f t="shared" si="2"/>
        <v>54.358974358974358</v>
      </c>
      <c r="AC12" s="1">
        <v>0</v>
      </c>
      <c r="AD12" s="17">
        <f t="shared" si="3"/>
        <v>0</v>
      </c>
      <c r="AE12" s="1">
        <v>1</v>
      </c>
      <c r="AF12" s="17">
        <f t="shared" si="4"/>
        <v>0.25641025641025639</v>
      </c>
      <c r="AG12" s="1">
        <v>171</v>
      </c>
      <c r="AH12" s="17">
        <f t="shared" si="5"/>
        <v>43.846153846153847</v>
      </c>
      <c r="AI12" s="1">
        <v>2</v>
      </c>
      <c r="AJ12" s="17">
        <f t="shared" si="6"/>
        <v>0.51282051282051277</v>
      </c>
      <c r="AK12" s="1">
        <v>0</v>
      </c>
      <c r="AL12" s="17">
        <f t="shared" si="9"/>
        <v>0</v>
      </c>
      <c r="AM12" s="1">
        <v>7</v>
      </c>
      <c r="AN12" s="19">
        <f t="shared" si="10"/>
        <v>1.7632241813602016</v>
      </c>
      <c r="AO12" s="2">
        <v>397</v>
      </c>
      <c r="AP12" s="2">
        <v>390</v>
      </c>
      <c r="AQ12" s="23">
        <v>580</v>
      </c>
      <c r="AR12" s="24">
        <f t="shared" si="7"/>
        <v>68.448275862068968</v>
      </c>
      <c r="AS12" s="24">
        <f t="shared" si="8"/>
        <v>31.551724137931032</v>
      </c>
    </row>
    <row r="13" spans="1:46" x14ac:dyDescent="0.25">
      <c r="A13" s="7">
        <v>12</v>
      </c>
      <c r="B13" s="13">
        <v>15</v>
      </c>
      <c r="C13" s="13" t="s">
        <v>35</v>
      </c>
      <c r="D13" s="14" t="s">
        <v>38</v>
      </c>
      <c r="E13" s="13">
        <v>2016</v>
      </c>
      <c r="F13" s="13" t="s">
        <v>36</v>
      </c>
      <c r="G13" s="13">
        <v>23</v>
      </c>
      <c r="H13" s="13" t="s">
        <v>37</v>
      </c>
      <c r="I13" s="7">
        <v>29</v>
      </c>
      <c r="J13" s="7" t="s">
        <v>24</v>
      </c>
      <c r="K13" s="1">
        <v>1099</v>
      </c>
      <c r="L13" s="1" t="s">
        <v>5</v>
      </c>
      <c r="M13" s="1">
        <v>2</v>
      </c>
      <c r="N13" s="17">
        <f t="shared" si="0"/>
        <v>0.52219321148825071</v>
      </c>
      <c r="O13" s="1" t="s">
        <v>22</v>
      </c>
      <c r="P13" s="1" t="s">
        <v>22</v>
      </c>
      <c r="Q13" s="1" t="s">
        <v>22</v>
      </c>
      <c r="R13" s="1" t="s">
        <v>22</v>
      </c>
      <c r="S13" s="1" t="s">
        <v>22</v>
      </c>
      <c r="T13" s="1" t="s">
        <v>22</v>
      </c>
      <c r="U13" s="1" t="s">
        <v>22</v>
      </c>
      <c r="V13" s="1" t="s">
        <v>22</v>
      </c>
      <c r="W13" s="1">
        <v>5</v>
      </c>
      <c r="X13" s="17">
        <f t="shared" si="1"/>
        <v>1.3054830287206265</v>
      </c>
      <c r="Y13" s="1" t="s">
        <v>22</v>
      </c>
      <c r="Z13" s="1" t="s">
        <v>22</v>
      </c>
      <c r="AA13" s="1">
        <v>163</v>
      </c>
      <c r="AB13" s="17">
        <f t="shared" si="2"/>
        <v>42.558746736292427</v>
      </c>
      <c r="AC13" s="1">
        <v>2</v>
      </c>
      <c r="AD13" s="17">
        <f t="shared" si="3"/>
        <v>0.52219321148825071</v>
      </c>
      <c r="AE13" s="1">
        <v>0</v>
      </c>
      <c r="AF13" s="17">
        <f t="shared" si="4"/>
        <v>0</v>
      </c>
      <c r="AG13" s="5">
        <v>211</v>
      </c>
      <c r="AH13" s="18">
        <f t="shared" si="5"/>
        <v>55.091383812010442</v>
      </c>
      <c r="AI13" s="1">
        <v>0</v>
      </c>
      <c r="AJ13" s="17">
        <f t="shared" si="6"/>
        <v>0</v>
      </c>
      <c r="AK13" s="1">
        <v>0</v>
      </c>
      <c r="AL13" s="17">
        <f t="shared" si="9"/>
        <v>0</v>
      </c>
      <c r="AM13" s="1">
        <v>3</v>
      </c>
      <c r="AN13" s="19">
        <f t="shared" si="10"/>
        <v>0.77720207253886009</v>
      </c>
      <c r="AO13" s="2">
        <v>386</v>
      </c>
      <c r="AP13" s="2">
        <v>383</v>
      </c>
      <c r="AQ13" s="23">
        <v>579</v>
      </c>
      <c r="AR13" s="24">
        <f t="shared" si="7"/>
        <v>66.666666666666657</v>
      </c>
      <c r="AS13" s="24">
        <f t="shared" si="8"/>
        <v>33.333333333333343</v>
      </c>
    </row>
    <row r="14" spans="1:46" x14ac:dyDescent="0.25">
      <c r="A14" s="7">
        <v>13</v>
      </c>
      <c r="B14" s="13">
        <v>15</v>
      </c>
      <c r="C14" s="13" t="s">
        <v>35</v>
      </c>
      <c r="D14" s="14" t="s">
        <v>38</v>
      </c>
      <c r="E14" s="13">
        <v>2016</v>
      </c>
      <c r="F14" s="13" t="s">
        <v>36</v>
      </c>
      <c r="G14" s="13">
        <v>23</v>
      </c>
      <c r="H14" s="13" t="s">
        <v>37</v>
      </c>
      <c r="I14" s="7">
        <v>29</v>
      </c>
      <c r="J14" s="7" t="s">
        <v>24</v>
      </c>
      <c r="K14" s="1">
        <v>1099</v>
      </c>
      <c r="L14" s="1" t="s">
        <v>6</v>
      </c>
      <c r="M14" s="1">
        <v>3</v>
      </c>
      <c r="N14" s="17">
        <f t="shared" si="0"/>
        <v>0.74441687344913154</v>
      </c>
      <c r="O14" s="1" t="s">
        <v>22</v>
      </c>
      <c r="P14" s="1" t="s">
        <v>22</v>
      </c>
      <c r="Q14" s="1" t="s">
        <v>22</v>
      </c>
      <c r="R14" s="1" t="s">
        <v>22</v>
      </c>
      <c r="S14" s="1" t="s">
        <v>22</v>
      </c>
      <c r="T14" s="1" t="s">
        <v>22</v>
      </c>
      <c r="U14" s="1" t="s">
        <v>22</v>
      </c>
      <c r="V14" s="1" t="s">
        <v>22</v>
      </c>
      <c r="W14" s="1">
        <v>12</v>
      </c>
      <c r="X14" s="17">
        <f t="shared" si="1"/>
        <v>2.9776674937965262</v>
      </c>
      <c r="Y14" s="1" t="s">
        <v>22</v>
      </c>
      <c r="Z14" s="1" t="s">
        <v>22</v>
      </c>
      <c r="AA14" s="5">
        <v>216</v>
      </c>
      <c r="AB14" s="18">
        <f t="shared" si="2"/>
        <v>53.598014888337467</v>
      </c>
      <c r="AC14" s="1">
        <v>2</v>
      </c>
      <c r="AD14" s="17">
        <f t="shared" si="3"/>
        <v>0.49627791563275436</v>
      </c>
      <c r="AE14" s="1">
        <v>1</v>
      </c>
      <c r="AF14" s="17">
        <f t="shared" si="4"/>
        <v>0.24813895781637718</v>
      </c>
      <c r="AG14" s="1">
        <v>168</v>
      </c>
      <c r="AH14" s="17">
        <f t="shared" si="5"/>
        <v>41.687344913151364</v>
      </c>
      <c r="AI14" s="1">
        <v>1</v>
      </c>
      <c r="AJ14" s="17">
        <f t="shared" si="6"/>
        <v>0.24813895781637718</v>
      </c>
      <c r="AK14" s="1">
        <v>0</v>
      </c>
      <c r="AL14" s="17">
        <f t="shared" si="9"/>
        <v>0</v>
      </c>
      <c r="AM14" s="1">
        <v>4</v>
      </c>
      <c r="AN14" s="19">
        <f t="shared" si="10"/>
        <v>0.98280098280098283</v>
      </c>
      <c r="AO14" s="2">
        <v>407</v>
      </c>
      <c r="AP14" s="2">
        <v>403</v>
      </c>
      <c r="AQ14" s="23">
        <v>579</v>
      </c>
      <c r="AR14" s="24">
        <f t="shared" si="7"/>
        <v>70.293609671848017</v>
      </c>
      <c r="AS14" s="24">
        <f t="shared" si="8"/>
        <v>29.706390328151983</v>
      </c>
    </row>
    <row r="15" spans="1:46" x14ac:dyDescent="0.25">
      <c r="A15" s="7">
        <v>14</v>
      </c>
      <c r="B15" s="13">
        <v>15</v>
      </c>
      <c r="C15" s="13" t="s">
        <v>35</v>
      </c>
      <c r="D15" s="14" t="s">
        <v>38</v>
      </c>
      <c r="E15" s="13">
        <v>2016</v>
      </c>
      <c r="F15" s="13" t="s">
        <v>36</v>
      </c>
      <c r="G15" s="13">
        <v>23</v>
      </c>
      <c r="H15" s="13" t="s">
        <v>37</v>
      </c>
      <c r="I15" s="7">
        <v>29</v>
      </c>
      <c r="J15" s="7" t="s">
        <v>24</v>
      </c>
      <c r="K15" s="1">
        <v>1100</v>
      </c>
      <c r="L15" s="1" t="s">
        <v>4</v>
      </c>
      <c r="M15" s="1">
        <v>2</v>
      </c>
      <c r="N15" s="17">
        <f t="shared" si="0"/>
        <v>1.0416666666666665</v>
      </c>
      <c r="O15" s="1" t="s">
        <v>22</v>
      </c>
      <c r="P15" s="1" t="s">
        <v>22</v>
      </c>
      <c r="Q15" s="1" t="s">
        <v>22</v>
      </c>
      <c r="R15" s="1" t="s">
        <v>22</v>
      </c>
      <c r="S15" s="1" t="s">
        <v>22</v>
      </c>
      <c r="T15" s="1" t="s">
        <v>22</v>
      </c>
      <c r="U15" s="1" t="s">
        <v>22</v>
      </c>
      <c r="V15" s="1" t="s">
        <v>22</v>
      </c>
      <c r="W15" s="1">
        <v>3</v>
      </c>
      <c r="X15" s="17">
        <f t="shared" si="1"/>
        <v>1.5625</v>
      </c>
      <c r="Y15" s="1" t="s">
        <v>22</v>
      </c>
      <c r="Z15" s="1" t="s">
        <v>22</v>
      </c>
      <c r="AA15" s="1">
        <v>62</v>
      </c>
      <c r="AB15" s="17">
        <f t="shared" si="2"/>
        <v>32.291666666666671</v>
      </c>
      <c r="AC15" s="1">
        <v>1</v>
      </c>
      <c r="AD15" s="17">
        <f t="shared" si="3"/>
        <v>0.52083333333333326</v>
      </c>
      <c r="AE15" s="1">
        <v>0</v>
      </c>
      <c r="AF15" s="17">
        <f t="shared" si="4"/>
        <v>0</v>
      </c>
      <c r="AG15" s="5">
        <v>120</v>
      </c>
      <c r="AH15" s="18">
        <f t="shared" si="5"/>
        <v>62.5</v>
      </c>
      <c r="AI15" s="1">
        <v>3</v>
      </c>
      <c r="AJ15" s="17">
        <f t="shared" si="6"/>
        <v>1.5625</v>
      </c>
      <c r="AK15" s="1">
        <v>1</v>
      </c>
      <c r="AL15" s="17">
        <f t="shared" si="9"/>
        <v>0.51282051282051277</v>
      </c>
      <c r="AM15" s="1">
        <v>3</v>
      </c>
      <c r="AN15" s="19">
        <f t="shared" si="10"/>
        <v>1.5384615384615385</v>
      </c>
      <c r="AO15" s="2">
        <v>195</v>
      </c>
      <c r="AP15" s="2">
        <v>192</v>
      </c>
      <c r="AQ15" s="23">
        <v>400</v>
      </c>
      <c r="AR15" s="24">
        <f t="shared" si="7"/>
        <v>48.75</v>
      </c>
      <c r="AS15" s="24">
        <f t="shared" si="8"/>
        <v>51.25</v>
      </c>
    </row>
    <row r="16" spans="1:46" x14ac:dyDescent="0.25">
      <c r="A16" s="7">
        <v>15</v>
      </c>
      <c r="B16" s="13">
        <v>15</v>
      </c>
      <c r="C16" s="13" t="s">
        <v>35</v>
      </c>
      <c r="D16" s="14" t="s">
        <v>38</v>
      </c>
      <c r="E16" s="13">
        <v>2016</v>
      </c>
      <c r="F16" s="13" t="s">
        <v>36</v>
      </c>
      <c r="G16" s="13">
        <v>23</v>
      </c>
      <c r="H16" s="13" t="s">
        <v>37</v>
      </c>
      <c r="I16" s="7">
        <v>29</v>
      </c>
      <c r="J16" s="7" t="s">
        <v>24</v>
      </c>
      <c r="K16" s="1">
        <v>1100</v>
      </c>
      <c r="L16" s="1" t="s">
        <v>5</v>
      </c>
      <c r="M16" s="1">
        <v>1</v>
      </c>
      <c r="N16" s="17">
        <f t="shared" si="0"/>
        <v>0.52083333333333326</v>
      </c>
      <c r="O16" s="1" t="s">
        <v>22</v>
      </c>
      <c r="P16" s="1" t="s">
        <v>22</v>
      </c>
      <c r="Q16" s="1" t="s">
        <v>22</v>
      </c>
      <c r="R16" s="1" t="s">
        <v>22</v>
      </c>
      <c r="S16" s="1" t="s">
        <v>22</v>
      </c>
      <c r="T16" s="1" t="s">
        <v>22</v>
      </c>
      <c r="U16" s="1" t="s">
        <v>22</v>
      </c>
      <c r="V16" s="1" t="s">
        <v>22</v>
      </c>
      <c r="W16" s="1">
        <v>4</v>
      </c>
      <c r="X16" s="17">
        <f t="shared" si="1"/>
        <v>2.083333333333333</v>
      </c>
      <c r="Y16" s="1" t="s">
        <v>22</v>
      </c>
      <c r="Z16" s="1" t="s">
        <v>22</v>
      </c>
      <c r="AA16" s="1">
        <v>60</v>
      </c>
      <c r="AB16" s="17">
        <f t="shared" si="2"/>
        <v>31.25</v>
      </c>
      <c r="AC16" s="1">
        <v>6</v>
      </c>
      <c r="AD16" s="17">
        <f t="shared" si="3"/>
        <v>3.125</v>
      </c>
      <c r="AE16" s="1">
        <v>3</v>
      </c>
      <c r="AF16" s="17">
        <f t="shared" si="4"/>
        <v>1.5625</v>
      </c>
      <c r="AG16" s="5">
        <v>111</v>
      </c>
      <c r="AH16" s="18">
        <f t="shared" si="5"/>
        <v>57.8125</v>
      </c>
      <c r="AI16" s="1">
        <v>7</v>
      </c>
      <c r="AJ16" s="17">
        <f t="shared" si="6"/>
        <v>3.6458333333333335</v>
      </c>
      <c r="AK16" s="1">
        <v>0</v>
      </c>
      <c r="AL16" s="17">
        <f t="shared" si="9"/>
        <v>0</v>
      </c>
      <c r="AM16" s="1">
        <v>4</v>
      </c>
      <c r="AN16" s="19">
        <f t="shared" si="10"/>
        <v>2.0408163265306123</v>
      </c>
      <c r="AO16" s="2">
        <v>196</v>
      </c>
      <c r="AP16" s="2">
        <v>192</v>
      </c>
      <c r="AQ16" s="23">
        <v>400</v>
      </c>
      <c r="AR16" s="24">
        <f t="shared" si="7"/>
        <v>49</v>
      </c>
      <c r="AS16" s="24">
        <f t="shared" si="8"/>
        <v>51</v>
      </c>
    </row>
    <row r="17" spans="1:45" x14ac:dyDescent="0.25">
      <c r="A17" s="7">
        <v>16</v>
      </c>
      <c r="B17" s="13">
        <v>15</v>
      </c>
      <c r="C17" s="13" t="s">
        <v>35</v>
      </c>
      <c r="D17" s="14" t="s">
        <v>38</v>
      </c>
      <c r="E17" s="13">
        <v>2016</v>
      </c>
      <c r="F17" s="13" t="s">
        <v>36</v>
      </c>
      <c r="G17" s="13">
        <v>23</v>
      </c>
      <c r="H17" s="13" t="s">
        <v>37</v>
      </c>
      <c r="I17" s="7">
        <v>29</v>
      </c>
      <c r="J17" s="7" t="s">
        <v>24</v>
      </c>
      <c r="K17" s="1">
        <v>1101</v>
      </c>
      <c r="L17" s="1" t="s">
        <v>4</v>
      </c>
      <c r="M17" s="1">
        <v>2</v>
      </c>
      <c r="N17" s="17">
        <f t="shared" si="0"/>
        <v>0.38461538461538464</v>
      </c>
      <c r="O17" s="1" t="s">
        <v>22</v>
      </c>
      <c r="P17" s="1" t="s">
        <v>22</v>
      </c>
      <c r="Q17" s="1" t="s">
        <v>22</v>
      </c>
      <c r="R17" s="1" t="s">
        <v>22</v>
      </c>
      <c r="S17" s="1" t="s">
        <v>22</v>
      </c>
      <c r="T17" s="1" t="s">
        <v>22</v>
      </c>
      <c r="U17" s="1" t="s">
        <v>22</v>
      </c>
      <c r="V17" s="1" t="s">
        <v>22</v>
      </c>
      <c r="W17" s="1">
        <v>16</v>
      </c>
      <c r="X17" s="17">
        <f t="shared" si="1"/>
        <v>3.0769230769230771</v>
      </c>
      <c r="Y17" s="1" t="s">
        <v>22</v>
      </c>
      <c r="Z17" s="1" t="s">
        <v>22</v>
      </c>
      <c r="AA17" s="5">
        <v>243</v>
      </c>
      <c r="AB17" s="18">
        <f t="shared" si="2"/>
        <v>46.730769230769234</v>
      </c>
      <c r="AC17" s="1">
        <v>9</v>
      </c>
      <c r="AD17" s="17">
        <f t="shared" si="3"/>
        <v>1.7307692307692308</v>
      </c>
      <c r="AE17" s="1">
        <v>0</v>
      </c>
      <c r="AF17" s="17">
        <f t="shared" si="4"/>
        <v>0</v>
      </c>
      <c r="AG17" s="1">
        <v>220</v>
      </c>
      <c r="AH17" s="17">
        <f t="shared" si="5"/>
        <v>42.307692307692307</v>
      </c>
      <c r="AI17" s="1">
        <v>30</v>
      </c>
      <c r="AJ17" s="17">
        <f t="shared" si="6"/>
        <v>5.7692307692307692</v>
      </c>
      <c r="AK17" s="1">
        <v>0</v>
      </c>
      <c r="AL17" s="17">
        <f t="shared" si="9"/>
        <v>0</v>
      </c>
      <c r="AM17" s="1">
        <v>9</v>
      </c>
      <c r="AN17" s="19">
        <f t="shared" si="10"/>
        <v>1.7013232514177694</v>
      </c>
      <c r="AO17" s="2">
        <v>529</v>
      </c>
      <c r="AP17" s="2">
        <v>520</v>
      </c>
      <c r="AQ17" s="23">
        <v>726</v>
      </c>
      <c r="AR17" s="24">
        <f t="shared" si="7"/>
        <v>72.865013774104682</v>
      </c>
      <c r="AS17" s="24">
        <f t="shared" si="8"/>
        <v>27.134986225895318</v>
      </c>
    </row>
    <row r="18" spans="1:45" x14ac:dyDescent="0.25">
      <c r="A18" s="7">
        <v>17</v>
      </c>
      <c r="B18" s="13">
        <v>15</v>
      </c>
      <c r="C18" s="13" t="s">
        <v>35</v>
      </c>
      <c r="D18" s="14" t="s">
        <v>38</v>
      </c>
      <c r="E18" s="13">
        <v>2016</v>
      </c>
      <c r="F18" s="13" t="s">
        <v>36</v>
      </c>
      <c r="G18" s="13">
        <v>23</v>
      </c>
      <c r="H18" s="13" t="s">
        <v>37</v>
      </c>
      <c r="I18" s="7">
        <v>29</v>
      </c>
      <c r="J18" s="7" t="s">
        <v>24</v>
      </c>
      <c r="K18" s="1">
        <v>1101</v>
      </c>
      <c r="L18" s="1" t="s">
        <v>5</v>
      </c>
      <c r="M18" s="1">
        <v>2</v>
      </c>
      <c r="N18" s="17">
        <f t="shared" si="0"/>
        <v>0.38759689922480622</v>
      </c>
      <c r="O18" s="1" t="s">
        <v>22</v>
      </c>
      <c r="P18" s="1" t="s">
        <v>22</v>
      </c>
      <c r="Q18" s="1" t="s">
        <v>22</v>
      </c>
      <c r="R18" s="1" t="s">
        <v>22</v>
      </c>
      <c r="S18" s="1" t="s">
        <v>22</v>
      </c>
      <c r="T18" s="1" t="s">
        <v>22</v>
      </c>
      <c r="U18" s="1" t="s">
        <v>22</v>
      </c>
      <c r="V18" s="1" t="s">
        <v>22</v>
      </c>
      <c r="W18" s="1">
        <v>12</v>
      </c>
      <c r="X18" s="17">
        <f t="shared" si="1"/>
        <v>2.3255813953488373</v>
      </c>
      <c r="Y18" s="1" t="s">
        <v>22</v>
      </c>
      <c r="Z18" s="1" t="s">
        <v>22</v>
      </c>
      <c r="AA18" s="5">
        <v>241</v>
      </c>
      <c r="AB18" s="18">
        <f t="shared" si="2"/>
        <v>46.70542635658915</v>
      </c>
      <c r="AC18" s="1">
        <v>7</v>
      </c>
      <c r="AD18" s="17">
        <f t="shared" si="3"/>
        <v>1.3565891472868217</v>
      </c>
      <c r="AE18" s="1">
        <v>0</v>
      </c>
      <c r="AF18" s="17">
        <f t="shared" si="4"/>
        <v>0</v>
      </c>
      <c r="AG18" s="1">
        <v>237</v>
      </c>
      <c r="AH18" s="17">
        <f t="shared" si="5"/>
        <v>45.930232558139537</v>
      </c>
      <c r="AI18" s="1">
        <v>16</v>
      </c>
      <c r="AJ18" s="17">
        <f t="shared" si="6"/>
        <v>3.1007751937984498</v>
      </c>
      <c r="AK18" s="1">
        <v>1</v>
      </c>
      <c r="AL18" s="17">
        <f t="shared" si="9"/>
        <v>0.19120458891013384</v>
      </c>
      <c r="AM18" s="1">
        <v>7</v>
      </c>
      <c r="AN18" s="19">
        <f t="shared" si="10"/>
        <v>1.338432122370937</v>
      </c>
      <c r="AO18" s="2">
        <v>523</v>
      </c>
      <c r="AP18" s="2">
        <v>516</v>
      </c>
      <c r="AQ18" s="23">
        <v>725</v>
      </c>
      <c r="AR18" s="24">
        <f t="shared" si="7"/>
        <v>72.137931034482762</v>
      </c>
      <c r="AS18" s="24">
        <f t="shared" si="8"/>
        <v>27.862068965517238</v>
      </c>
    </row>
    <row r="19" spans="1:45" x14ac:dyDescent="0.25">
      <c r="A19" s="7">
        <v>18</v>
      </c>
      <c r="B19" s="13">
        <v>15</v>
      </c>
      <c r="C19" s="13" t="s">
        <v>35</v>
      </c>
      <c r="D19" s="14" t="s">
        <v>38</v>
      </c>
      <c r="E19" s="13">
        <v>2016</v>
      </c>
      <c r="F19" s="13" t="s">
        <v>36</v>
      </c>
      <c r="G19" s="13">
        <v>23</v>
      </c>
      <c r="H19" s="13" t="s">
        <v>37</v>
      </c>
      <c r="I19" s="7">
        <v>29</v>
      </c>
      <c r="J19" s="7" t="s">
        <v>24</v>
      </c>
      <c r="K19" s="1">
        <v>1102</v>
      </c>
      <c r="L19" s="1" t="s">
        <v>4</v>
      </c>
      <c r="M19" s="1">
        <v>5</v>
      </c>
      <c r="N19" s="17">
        <f t="shared" si="0"/>
        <v>1.5015015015015014</v>
      </c>
      <c r="O19" s="1" t="s">
        <v>22</v>
      </c>
      <c r="P19" s="1" t="s">
        <v>22</v>
      </c>
      <c r="Q19" s="1" t="s">
        <v>22</v>
      </c>
      <c r="R19" s="1" t="s">
        <v>22</v>
      </c>
      <c r="S19" s="1" t="s">
        <v>22</v>
      </c>
      <c r="T19" s="1" t="s">
        <v>22</v>
      </c>
      <c r="U19" s="1" t="s">
        <v>22</v>
      </c>
      <c r="V19" s="1" t="s">
        <v>22</v>
      </c>
      <c r="W19" s="1">
        <v>4</v>
      </c>
      <c r="X19" s="17">
        <f t="shared" si="1"/>
        <v>1.2012012012012012</v>
      </c>
      <c r="Y19" s="1" t="s">
        <v>22</v>
      </c>
      <c r="Z19" s="1" t="s">
        <v>22</v>
      </c>
      <c r="AA19" s="1">
        <v>123</v>
      </c>
      <c r="AB19" s="17">
        <f t="shared" si="2"/>
        <v>36.936936936936938</v>
      </c>
      <c r="AC19" s="1">
        <v>2</v>
      </c>
      <c r="AD19" s="17">
        <f t="shared" si="3"/>
        <v>0.60060060060060061</v>
      </c>
      <c r="AE19" s="1">
        <v>0</v>
      </c>
      <c r="AF19" s="17">
        <f t="shared" si="4"/>
        <v>0</v>
      </c>
      <c r="AG19" s="5">
        <v>197</v>
      </c>
      <c r="AH19" s="18">
        <f t="shared" si="5"/>
        <v>59.159159159159159</v>
      </c>
      <c r="AI19" s="1">
        <v>2</v>
      </c>
      <c r="AJ19" s="17">
        <f t="shared" si="6"/>
        <v>0.60060060060060061</v>
      </c>
      <c r="AK19" s="1">
        <v>0</v>
      </c>
      <c r="AL19" s="17">
        <f t="shared" si="9"/>
        <v>0</v>
      </c>
      <c r="AM19" s="1">
        <v>6</v>
      </c>
      <c r="AN19" s="19">
        <f t="shared" si="10"/>
        <v>1.7699115044247788</v>
      </c>
      <c r="AO19" s="2">
        <v>339</v>
      </c>
      <c r="AP19" s="2">
        <v>333</v>
      </c>
      <c r="AQ19" s="23">
        <v>436</v>
      </c>
      <c r="AR19" s="24">
        <f t="shared" si="7"/>
        <v>77.752293577981646</v>
      </c>
      <c r="AS19" s="24">
        <f t="shared" si="8"/>
        <v>22.247706422018354</v>
      </c>
    </row>
    <row r="20" spans="1:45" x14ac:dyDescent="0.25">
      <c r="A20" s="7">
        <v>19</v>
      </c>
      <c r="B20" s="13">
        <v>15</v>
      </c>
      <c r="C20" s="13" t="s">
        <v>35</v>
      </c>
      <c r="D20" s="14" t="s">
        <v>38</v>
      </c>
      <c r="E20" s="13">
        <v>2016</v>
      </c>
      <c r="F20" s="13" t="s">
        <v>36</v>
      </c>
      <c r="G20" s="13">
        <v>23</v>
      </c>
      <c r="H20" s="13" t="s">
        <v>37</v>
      </c>
      <c r="I20" s="7">
        <v>29</v>
      </c>
      <c r="J20" s="7" t="s">
        <v>24</v>
      </c>
      <c r="K20" s="1">
        <v>1102</v>
      </c>
      <c r="L20" s="1" t="s">
        <v>5</v>
      </c>
      <c r="M20" s="1">
        <v>3</v>
      </c>
      <c r="N20" s="17">
        <f t="shared" si="0"/>
        <v>1.0169491525423728</v>
      </c>
      <c r="O20" s="1" t="s">
        <v>22</v>
      </c>
      <c r="P20" s="1" t="s">
        <v>22</v>
      </c>
      <c r="Q20" s="1" t="s">
        <v>22</v>
      </c>
      <c r="R20" s="1" t="s">
        <v>22</v>
      </c>
      <c r="S20" s="1" t="s">
        <v>22</v>
      </c>
      <c r="T20" s="1" t="s">
        <v>22</v>
      </c>
      <c r="U20" s="1" t="s">
        <v>22</v>
      </c>
      <c r="V20" s="1" t="s">
        <v>22</v>
      </c>
      <c r="W20" s="1">
        <v>8</v>
      </c>
      <c r="X20" s="17">
        <f t="shared" si="1"/>
        <v>2.7118644067796609</v>
      </c>
      <c r="Y20" s="1" t="s">
        <v>22</v>
      </c>
      <c r="Z20" s="1" t="s">
        <v>22</v>
      </c>
      <c r="AA20" s="1">
        <v>132</v>
      </c>
      <c r="AB20" s="17">
        <f t="shared" si="2"/>
        <v>44.745762711864408</v>
      </c>
      <c r="AC20" s="1">
        <v>0</v>
      </c>
      <c r="AD20" s="17">
        <f t="shared" si="3"/>
        <v>0</v>
      </c>
      <c r="AE20" s="1">
        <v>0</v>
      </c>
      <c r="AF20" s="17">
        <f t="shared" si="4"/>
        <v>0</v>
      </c>
      <c r="AG20" s="5">
        <v>150</v>
      </c>
      <c r="AH20" s="18">
        <f t="shared" si="5"/>
        <v>50.847457627118644</v>
      </c>
      <c r="AI20" s="1">
        <v>2</v>
      </c>
      <c r="AJ20" s="17">
        <f t="shared" si="6"/>
        <v>0.67796610169491522</v>
      </c>
      <c r="AK20" s="1">
        <v>0</v>
      </c>
      <c r="AL20" s="17">
        <f t="shared" si="9"/>
        <v>0</v>
      </c>
      <c r="AM20" s="1">
        <v>7</v>
      </c>
      <c r="AN20" s="19">
        <f t="shared" si="10"/>
        <v>2.3178807947019866</v>
      </c>
      <c r="AO20" s="2">
        <v>302</v>
      </c>
      <c r="AP20" s="2">
        <v>295</v>
      </c>
      <c r="AQ20" s="23">
        <v>435</v>
      </c>
      <c r="AR20" s="24">
        <f t="shared" si="7"/>
        <v>69.425287356321846</v>
      </c>
      <c r="AS20" s="24">
        <f t="shared" si="8"/>
        <v>30.574712643678154</v>
      </c>
    </row>
    <row r="21" spans="1:45" x14ac:dyDescent="0.25">
      <c r="A21" s="7">
        <v>20</v>
      </c>
      <c r="B21" s="13">
        <v>15</v>
      </c>
      <c r="C21" s="13" t="s">
        <v>35</v>
      </c>
      <c r="D21" s="14" t="s">
        <v>38</v>
      </c>
      <c r="E21" s="13">
        <v>2016</v>
      </c>
      <c r="F21" s="13" t="s">
        <v>36</v>
      </c>
      <c r="G21" s="13">
        <v>23</v>
      </c>
      <c r="H21" s="13" t="s">
        <v>37</v>
      </c>
      <c r="I21" s="7">
        <v>29</v>
      </c>
      <c r="J21" s="7" t="s">
        <v>24</v>
      </c>
      <c r="K21" s="1">
        <v>1103</v>
      </c>
      <c r="L21" s="1" t="s">
        <v>4</v>
      </c>
      <c r="M21" s="1">
        <v>2</v>
      </c>
      <c r="N21" s="17">
        <f t="shared" si="0"/>
        <v>0.69686411149825789</v>
      </c>
      <c r="O21" s="1" t="s">
        <v>22</v>
      </c>
      <c r="P21" s="1" t="s">
        <v>22</v>
      </c>
      <c r="Q21" s="1" t="s">
        <v>22</v>
      </c>
      <c r="R21" s="1" t="s">
        <v>22</v>
      </c>
      <c r="S21" s="1" t="s">
        <v>22</v>
      </c>
      <c r="T21" s="1" t="s">
        <v>22</v>
      </c>
      <c r="U21" s="1" t="s">
        <v>22</v>
      </c>
      <c r="V21" s="1" t="s">
        <v>22</v>
      </c>
      <c r="W21" s="1">
        <v>7</v>
      </c>
      <c r="X21" s="17">
        <f t="shared" si="1"/>
        <v>2.4390243902439024</v>
      </c>
      <c r="Y21" s="1" t="s">
        <v>22</v>
      </c>
      <c r="Z21" s="1" t="s">
        <v>22</v>
      </c>
      <c r="AA21" s="1">
        <v>101</v>
      </c>
      <c r="AB21" s="17">
        <f t="shared" si="2"/>
        <v>35.191637630662022</v>
      </c>
      <c r="AC21" s="1">
        <v>0</v>
      </c>
      <c r="AD21" s="17">
        <f t="shared" si="3"/>
        <v>0</v>
      </c>
      <c r="AE21" s="1">
        <v>0</v>
      </c>
      <c r="AF21" s="17">
        <f t="shared" si="4"/>
        <v>0</v>
      </c>
      <c r="AG21" s="5">
        <v>175</v>
      </c>
      <c r="AH21" s="18">
        <f t="shared" si="5"/>
        <v>60.975609756097562</v>
      </c>
      <c r="AI21" s="1">
        <v>2</v>
      </c>
      <c r="AJ21" s="17">
        <f t="shared" si="6"/>
        <v>0.69686411149825789</v>
      </c>
      <c r="AK21" s="1">
        <v>0</v>
      </c>
      <c r="AL21" s="17">
        <f t="shared" si="9"/>
        <v>0</v>
      </c>
      <c r="AM21" s="1">
        <v>3</v>
      </c>
      <c r="AN21" s="19">
        <f t="shared" si="10"/>
        <v>1.0344827586206897</v>
      </c>
      <c r="AO21" s="2">
        <v>290</v>
      </c>
      <c r="AP21" s="2">
        <v>287</v>
      </c>
      <c r="AQ21" s="23">
        <v>377</v>
      </c>
      <c r="AR21" s="24">
        <f t="shared" si="7"/>
        <v>76.923076923076934</v>
      </c>
      <c r="AS21" s="24">
        <f t="shared" si="8"/>
        <v>23.076923076923066</v>
      </c>
    </row>
    <row r="22" spans="1:45" x14ac:dyDescent="0.25">
      <c r="A22" s="7">
        <v>21</v>
      </c>
      <c r="B22" s="13">
        <v>15</v>
      </c>
      <c r="C22" s="13" t="s">
        <v>35</v>
      </c>
      <c r="D22" s="14" t="s">
        <v>38</v>
      </c>
      <c r="E22" s="13">
        <v>2016</v>
      </c>
      <c r="F22" s="13" t="s">
        <v>36</v>
      </c>
      <c r="G22" s="13">
        <v>23</v>
      </c>
      <c r="H22" s="13" t="s">
        <v>37</v>
      </c>
      <c r="I22" s="7">
        <v>29</v>
      </c>
      <c r="J22" s="7" t="s">
        <v>24</v>
      </c>
      <c r="K22" s="1">
        <v>1103</v>
      </c>
      <c r="L22" s="1" t="s">
        <v>5</v>
      </c>
      <c r="M22" s="1">
        <v>2</v>
      </c>
      <c r="N22" s="17">
        <f t="shared" si="0"/>
        <v>0.77220077220077221</v>
      </c>
      <c r="O22" s="1" t="s">
        <v>22</v>
      </c>
      <c r="P22" s="1" t="s">
        <v>22</v>
      </c>
      <c r="Q22" s="1" t="s">
        <v>22</v>
      </c>
      <c r="R22" s="1" t="s">
        <v>22</v>
      </c>
      <c r="S22" s="1" t="s">
        <v>22</v>
      </c>
      <c r="T22" s="1" t="s">
        <v>22</v>
      </c>
      <c r="U22" s="1" t="s">
        <v>22</v>
      </c>
      <c r="V22" s="1" t="s">
        <v>22</v>
      </c>
      <c r="W22" s="1">
        <v>2</v>
      </c>
      <c r="X22" s="17">
        <f t="shared" si="1"/>
        <v>0.77220077220077221</v>
      </c>
      <c r="Y22" s="1" t="s">
        <v>22</v>
      </c>
      <c r="Z22" s="1" t="s">
        <v>22</v>
      </c>
      <c r="AA22" s="1">
        <v>109</v>
      </c>
      <c r="AB22" s="17">
        <f t="shared" si="2"/>
        <v>42.084942084942085</v>
      </c>
      <c r="AC22" s="1">
        <v>1</v>
      </c>
      <c r="AD22" s="17">
        <f t="shared" si="3"/>
        <v>0.38610038610038611</v>
      </c>
      <c r="AE22" s="1">
        <v>0</v>
      </c>
      <c r="AF22" s="17">
        <f t="shared" si="4"/>
        <v>0</v>
      </c>
      <c r="AG22" s="5">
        <v>145</v>
      </c>
      <c r="AH22" s="18">
        <f t="shared" si="5"/>
        <v>55.984555984555982</v>
      </c>
      <c r="AI22" s="1">
        <v>0</v>
      </c>
      <c r="AJ22" s="17">
        <f t="shared" si="6"/>
        <v>0</v>
      </c>
      <c r="AK22" s="1">
        <v>0</v>
      </c>
      <c r="AL22" s="17">
        <f t="shared" si="9"/>
        <v>0</v>
      </c>
      <c r="AM22" s="1">
        <v>7</v>
      </c>
      <c r="AN22" s="19">
        <f t="shared" si="10"/>
        <v>2.6315789473684208</v>
      </c>
      <c r="AO22" s="2">
        <v>266</v>
      </c>
      <c r="AP22" s="2">
        <v>259</v>
      </c>
      <c r="AQ22" s="23">
        <v>377</v>
      </c>
      <c r="AR22" s="24">
        <f t="shared" si="7"/>
        <v>70.557029177718832</v>
      </c>
      <c r="AS22" s="24">
        <f t="shared" si="8"/>
        <v>29.442970822281168</v>
      </c>
    </row>
    <row r="23" spans="1:45" x14ac:dyDescent="0.25">
      <c r="A23" s="7">
        <v>22</v>
      </c>
      <c r="B23" s="13">
        <v>15</v>
      </c>
      <c r="C23" s="13" t="s">
        <v>35</v>
      </c>
      <c r="D23" s="14" t="s">
        <v>38</v>
      </c>
      <c r="E23" s="13">
        <v>2016</v>
      </c>
      <c r="F23" s="13" t="s">
        <v>36</v>
      </c>
      <c r="G23" s="13">
        <v>23</v>
      </c>
      <c r="H23" s="13" t="s">
        <v>37</v>
      </c>
      <c r="I23" s="7">
        <v>29</v>
      </c>
      <c r="J23" s="7" t="s">
        <v>24</v>
      </c>
      <c r="K23" s="1">
        <v>1104</v>
      </c>
      <c r="L23" s="1" t="s">
        <v>4</v>
      </c>
      <c r="M23" s="1">
        <v>1</v>
      </c>
      <c r="N23" s="17">
        <f t="shared" si="0"/>
        <v>0.26315789473684209</v>
      </c>
      <c r="O23" s="1" t="s">
        <v>22</v>
      </c>
      <c r="P23" s="1" t="s">
        <v>22</v>
      </c>
      <c r="Q23" s="1" t="s">
        <v>22</v>
      </c>
      <c r="R23" s="1" t="s">
        <v>22</v>
      </c>
      <c r="S23" s="1" t="s">
        <v>22</v>
      </c>
      <c r="T23" s="1" t="s">
        <v>22</v>
      </c>
      <c r="U23" s="1" t="s">
        <v>22</v>
      </c>
      <c r="V23" s="1" t="s">
        <v>22</v>
      </c>
      <c r="W23" s="1">
        <v>4</v>
      </c>
      <c r="X23" s="17">
        <f t="shared" si="1"/>
        <v>1.0526315789473684</v>
      </c>
      <c r="Y23" s="1" t="s">
        <v>22</v>
      </c>
      <c r="Z23" s="1" t="s">
        <v>22</v>
      </c>
      <c r="AA23" s="1">
        <v>149</v>
      </c>
      <c r="AB23" s="17">
        <f t="shared" si="2"/>
        <v>39.210526315789473</v>
      </c>
      <c r="AC23" s="1">
        <v>1</v>
      </c>
      <c r="AD23" s="17">
        <f t="shared" si="3"/>
        <v>0.26315789473684209</v>
      </c>
      <c r="AE23" s="1">
        <v>0</v>
      </c>
      <c r="AF23" s="17">
        <f t="shared" si="4"/>
        <v>0</v>
      </c>
      <c r="AG23" s="5">
        <v>213</v>
      </c>
      <c r="AH23" s="18">
        <f t="shared" si="5"/>
        <v>56.052631578947363</v>
      </c>
      <c r="AI23" s="1">
        <v>12</v>
      </c>
      <c r="AJ23" s="17">
        <f t="shared" si="6"/>
        <v>3.1578947368421053</v>
      </c>
      <c r="AK23" s="1">
        <v>0</v>
      </c>
      <c r="AL23" s="17">
        <f t="shared" si="9"/>
        <v>0</v>
      </c>
      <c r="AM23" s="1">
        <v>4</v>
      </c>
      <c r="AN23" s="19">
        <f t="shared" si="10"/>
        <v>1.0416666666666665</v>
      </c>
      <c r="AO23" s="2">
        <v>384</v>
      </c>
      <c r="AP23" s="2">
        <v>380</v>
      </c>
      <c r="AQ23" s="23">
        <v>505</v>
      </c>
      <c r="AR23" s="24">
        <f t="shared" si="7"/>
        <v>76.039603960396036</v>
      </c>
      <c r="AS23" s="24">
        <f t="shared" si="8"/>
        <v>23.960396039603964</v>
      </c>
    </row>
    <row r="24" spans="1:45" x14ac:dyDescent="0.25">
      <c r="A24" s="7">
        <v>23</v>
      </c>
      <c r="B24" s="13">
        <v>15</v>
      </c>
      <c r="C24" s="13" t="s">
        <v>35</v>
      </c>
      <c r="D24" s="14" t="s">
        <v>38</v>
      </c>
      <c r="E24" s="13">
        <v>2016</v>
      </c>
      <c r="F24" s="13" t="s">
        <v>36</v>
      </c>
      <c r="G24" s="13">
        <v>23</v>
      </c>
      <c r="H24" s="13" t="s">
        <v>37</v>
      </c>
      <c r="I24" s="7">
        <v>29</v>
      </c>
      <c r="J24" s="7" t="s">
        <v>24</v>
      </c>
      <c r="K24" s="1">
        <v>1105</v>
      </c>
      <c r="L24" s="1" t="s">
        <v>4</v>
      </c>
      <c r="M24" s="1">
        <v>8</v>
      </c>
      <c r="N24" s="17">
        <f t="shared" si="0"/>
        <v>1.6194331983805668</v>
      </c>
      <c r="O24" s="1" t="s">
        <v>22</v>
      </c>
      <c r="P24" s="1" t="s">
        <v>22</v>
      </c>
      <c r="Q24" s="1" t="s">
        <v>22</v>
      </c>
      <c r="R24" s="1" t="s">
        <v>22</v>
      </c>
      <c r="S24" s="1" t="s">
        <v>22</v>
      </c>
      <c r="T24" s="1" t="s">
        <v>22</v>
      </c>
      <c r="U24" s="1" t="s">
        <v>22</v>
      </c>
      <c r="V24" s="1" t="s">
        <v>22</v>
      </c>
      <c r="W24" s="1">
        <v>5</v>
      </c>
      <c r="X24" s="17">
        <f t="shared" si="1"/>
        <v>1.0121457489878543</v>
      </c>
      <c r="Y24" s="1" t="s">
        <v>22</v>
      </c>
      <c r="Z24" s="1" t="s">
        <v>22</v>
      </c>
      <c r="AA24" s="1">
        <v>205</v>
      </c>
      <c r="AB24" s="17">
        <f t="shared" si="2"/>
        <v>41.497975708502025</v>
      </c>
      <c r="AC24" s="1">
        <v>0</v>
      </c>
      <c r="AD24" s="17">
        <f t="shared" si="3"/>
        <v>0</v>
      </c>
      <c r="AE24" s="1">
        <v>0</v>
      </c>
      <c r="AF24" s="17">
        <f t="shared" si="4"/>
        <v>0</v>
      </c>
      <c r="AG24" s="5">
        <v>272</v>
      </c>
      <c r="AH24" s="18">
        <f t="shared" si="5"/>
        <v>55.060728744939269</v>
      </c>
      <c r="AI24" s="1">
        <v>4</v>
      </c>
      <c r="AJ24" s="17">
        <f t="shared" si="6"/>
        <v>0.80971659919028338</v>
      </c>
      <c r="AK24" s="1">
        <v>0</v>
      </c>
      <c r="AL24" s="17">
        <f t="shared" si="9"/>
        <v>0</v>
      </c>
      <c r="AM24" s="1">
        <v>9</v>
      </c>
      <c r="AN24" s="19">
        <f t="shared" si="10"/>
        <v>1.7892644135188867</v>
      </c>
      <c r="AO24" s="2">
        <v>503</v>
      </c>
      <c r="AP24" s="2">
        <v>494</v>
      </c>
      <c r="AQ24" s="23">
        <v>708</v>
      </c>
      <c r="AR24" s="24">
        <f t="shared" si="7"/>
        <v>71.045197740112997</v>
      </c>
      <c r="AS24" s="24">
        <f t="shared" si="8"/>
        <v>28.954802259887003</v>
      </c>
    </row>
    <row r="25" spans="1:45" x14ac:dyDescent="0.25">
      <c r="A25" s="7">
        <v>24</v>
      </c>
      <c r="B25" s="13">
        <v>15</v>
      </c>
      <c r="C25" s="13" t="s">
        <v>35</v>
      </c>
      <c r="D25" s="14" t="s">
        <v>38</v>
      </c>
      <c r="E25" s="13">
        <v>2016</v>
      </c>
      <c r="F25" s="13" t="s">
        <v>36</v>
      </c>
      <c r="G25" s="13">
        <v>23</v>
      </c>
      <c r="H25" s="13" t="s">
        <v>37</v>
      </c>
      <c r="I25" s="7">
        <v>29</v>
      </c>
      <c r="J25" s="7" t="s">
        <v>24</v>
      </c>
      <c r="K25" s="1">
        <v>1106</v>
      </c>
      <c r="L25" s="1" t="s">
        <v>4</v>
      </c>
      <c r="M25" s="1">
        <v>2</v>
      </c>
      <c r="N25" s="17">
        <f t="shared" si="0"/>
        <v>0.58997050147492625</v>
      </c>
      <c r="O25" s="1" t="s">
        <v>22</v>
      </c>
      <c r="P25" s="1" t="s">
        <v>22</v>
      </c>
      <c r="Q25" s="1" t="s">
        <v>22</v>
      </c>
      <c r="R25" s="1" t="s">
        <v>22</v>
      </c>
      <c r="S25" s="1" t="s">
        <v>22</v>
      </c>
      <c r="T25" s="1" t="s">
        <v>22</v>
      </c>
      <c r="U25" s="1" t="s">
        <v>22</v>
      </c>
      <c r="V25" s="1" t="s">
        <v>22</v>
      </c>
      <c r="W25" s="1">
        <v>13</v>
      </c>
      <c r="X25" s="17">
        <f t="shared" si="1"/>
        <v>3.8348082595870205</v>
      </c>
      <c r="Y25" s="1" t="s">
        <v>22</v>
      </c>
      <c r="Z25" s="1" t="s">
        <v>22</v>
      </c>
      <c r="AA25" s="5">
        <v>174</v>
      </c>
      <c r="AB25" s="18">
        <f t="shared" si="2"/>
        <v>51.327433628318587</v>
      </c>
      <c r="AC25" s="1">
        <v>3</v>
      </c>
      <c r="AD25" s="17">
        <f t="shared" si="3"/>
        <v>0.88495575221238942</v>
      </c>
      <c r="AE25" s="1">
        <v>0</v>
      </c>
      <c r="AF25" s="17">
        <f t="shared" si="4"/>
        <v>0</v>
      </c>
      <c r="AG25" s="1">
        <v>143</v>
      </c>
      <c r="AH25" s="17">
        <f t="shared" si="5"/>
        <v>42.182890855457231</v>
      </c>
      <c r="AI25" s="1">
        <v>4</v>
      </c>
      <c r="AJ25" s="17">
        <f t="shared" si="6"/>
        <v>1.1799410029498525</v>
      </c>
      <c r="AK25" s="1">
        <v>0</v>
      </c>
      <c r="AL25" s="17">
        <f t="shared" si="9"/>
        <v>0</v>
      </c>
      <c r="AM25" s="1">
        <v>6</v>
      </c>
      <c r="AN25" s="19">
        <f t="shared" si="10"/>
        <v>1.7391304347826086</v>
      </c>
      <c r="AO25" s="2">
        <v>345</v>
      </c>
      <c r="AP25" s="2">
        <v>339</v>
      </c>
      <c r="AQ25" s="23">
        <v>478</v>
      </c>
      <c r="AR25" s="24">
        <f t="shared" si="7"/>
        <v>72.175732217573213</v>
      </c>
      <c r="AS25" s="24">
        <f t="shared" si="8"/>
        <v>27.824267782426787</v>
      </c>
    </row>
    <row r="26" spans="1:45" x14ac:dyDescent="0.25">
      <c r="A26" s="7">
        <v>25</v>
      </c>
      <c r="B26" s="13">
        <v>15</v>
      </c>
      <c r="C26" s="13" t="s">
        <v>35</v>
      </c>
      <c r="D26" s="14" t="s">
        <v>38</v>
      </c>
      <c r="E26" s="13">
        <v>2016</v>
      </c>
      <c r="F26" s="13" t="s">
        <v>36</v>
      </c>
      <c r="G26" s="13">
        <v>23</v>
      </c>
      <c r="H26" s="13" t="s">
        <v>37</v>
      </c>
      <c r="I26" s="7">
        <v>29</v>
      </c>
      <c r="J26" s="7" t="s">
        <v>24</v>
      </c>
      <c r="K26" s="1">
        <v>1106</v>
      </c>
      <c r="L26" s="1" t="s">
        <v>5</v>
      </c>
      <c r="M26" s="1">
        <v>1</v>
      </c>
      <c r="N26" s="17">
        <f t="shared" si="0"/>
        <v>0.2808988764044944</v>
      </c>
      <c r="O26" s="1" t="s">
        <v>22</v>
      </c>
      <c r="P26" s="1" t="s">
        <v>22</v>
      </c>
      <c r="Q26" s="1" t="s">
        <v>22</v>
      </c>
      <c r="R26" s="1" t="s">
        <v>22</v>
      </c>
      <c r="S26" s="1" t="s">
        <v>22</v>
      </c>
      <c r="T26" s="1" t="s">
        <v>22</v>
      </c>
      <c r="U26" s="1" t="s">
        <v>22</v>
      </c>
      <c r="V26" s="1" t="s">
        <v>22</v>
      </c>
      <c r="W26" s="1">
        <v>7</v>
      </c>
      <c r="X26" s="17">
        <f t="shared" si="1"/>
        <v>1.9662921348314606</v>
      </c>
      <c r="Y26" s="1" t="s">
        <v>22</v>
      </c>
      <c r="Z26" s="1" t="s">
        <v>22</v>
      </c>
      <c r="AA26" s="1">
        <v>132</v>
      </c>
      <c r="AB26" s="17">
        <f t="shared" si="2"/>
        <v>37.078651685393261</v>
      </c>
      <c r="AC26" s="1">
        <v>0</v>
      </c>
      <c r="AD26" s="17">
        <f t="shared" si="3"/>
        <v>0</v>
      </c>
      <c r="AE26" s="1">
        <v>1</v>
      </c>
      <c r="AF26" s="17">
        <f t="shared" si="4"/>
        <v>0.2808988764044944</v>
      </c>
      <c r="AG26" s="5">
        <v>211</v>
      </c>
      <c r="AH26" s="18">
        <f t="shared" si="5"/>
        <v>59.269662921348306</v>
      </c>
      <c r="AI26" s="1">
        <v>4</v>
      </c>
      <c r="AJ26" s="17">
        <f t="shared" si="6"/>
        <v>1.1235955056179776</v>
      </c>
      <c r="AK26" s="1">
        <v>0</v>
      </c>
      <c r="AL26" s="17">
        <f t="shared" si="9"/>
        <v>0</v>
      </c>
      <c r="AM26" s="1">
        <v>4</v>
      </c>
      <c r="AN26" s="19">
        <f t="shared" si="10"/>
        <v>1.1111111111111112</v>
      </c>
      <c r="AO26" s="2">
        <v>360</v>
      </c>
      <c r="AP26" s="2">
        <v>356</v>
      </c>
      <c r="AQ26" s="23">
        <v>477</v>
      </c>
      <c r="AR26" s="24">
        <f t="shared" si="7"/>
        <v>75.471698113207552</v>
      </c>
      <c r="AS26" s="24">
        <f t="shared" si="8"/>
        <v>24.528301886792448</v>
      </c>
    </row>
    <row r="27" spans="1:45" x14ac:dyDescent="0.25">
      <c r="A27" s="7">
        <v>26</v>
      </c>
      <c r="B27" s="13">
        <v>15</v>
      </c>
      <c r="C27" s="13" t="s">
        <v>35</v>
      </c>
      <c r="D27" s="14" t="s">
        <v>38</v>
      </c>
      <c r="E27" s="13">
        <v>2016</v>
      </c>
      <c r="F27" s="13" t="s">
        <v>36</v>
      </c>
      <c r="G27" s="13">
        <v>23</v>
      </c>
      <c r="H27" s="13" t="s">
        <v>37</v>
      </c>
      <c r="I27" s="7">
        <v>29</v>
      </c>
      <c r="J27" s="7" t="s">
        <v>24</v>
      </c>
      <c r="K27" s="1">
        <v>1107</v>
      </c>
      <c r="L27" s="1" t="s">
        <v>4</v>
      </c>
      <c r="M27" s="1">
        <v>1</v>
      </c>
      <c r="N27" s="17">
        <f t="shared" si="0"/>
        <v>0.24570024570024571</v>
      </c>
      <c r="O27" s="1" t="s">
        <v>22</v>
      </c>
      <c r="P27" s="1" t="s">
        <v>22</v>
      </c>
      <c r="Q27" s="1" t="s">
        <v>22</v>
      </c>
      <c r="R27" s="1" t="s">
        <v>22</v>
      </c>
      <c r="S27" s="1" t="s">
        <v>22</v>
      </c>
      <c r="T27" s="1" t="s">
        <v>22</v>
      </c>
      <c r="U27" s="1" t="s">
        <v>22</v>
      </c>
      <c r="V27" s="1" t="s">
        <v>22</v>
      </c>
      <c r="W27" s="1">
        <v>10</v>
      </c>
      <c r="X27" s="17">
        <f t="shared" si="1"/>
        <v>2.4570024570024569</v>
      </c>
      <c r="Y27" s="1" t="s">
        <v>22</v>
      </c>
      <c r="Z27" s="1" t="s">
        <v>22</v>
      </c>
      <c r="AA27" s="1">
        <v>171</v>
      </c>
      <c r="AB27" s="17">
        <f t="shared" si="2"/>
        <v>42.014742014742012</v>
      </c>
      <c r="AC27" s="1">
        <v>8</v>
      </c>
      <c r="AD27" s="17">
        <f t="shared" si="3"/>
        <v>1.9656019656019657</v>
      </c>
      <c r="AE27" s="1">
        <v>1</v>
      </c>
      <c r="AF27" s="17">
        <f t="shared" si="4"/>
        <v>0.24570024570024571</v>
      </c>
      <c r="AG27" s="5">
        <v>202</v>
      </c>
      <c r="AH27" s="18">
        <f t="shared" si="5"/>
        <v>49.631449631449634</v>
      </c>
      <c r="AI27" s="1">
        <v>14</v>
      </c>
      <c r="AJ27" s="17">
        <f t="shared" si="6"/>
        <v>3.4398034398034398</v>
      </c>
      <c r="AK27" s="1">
        <v>0</v>
      </c>
      <c r="AL27" s="17">
        <f t="shared" si="9"/>
        <v>0</v>
      </c>
      <c r="AM27" s="1">
        <v>14</v>
      </c>
      <c r="AN27" s="19">
        <f t="shared" si="10"/>
        <v>3.3254156769596199</v>
      </c>
      <c r="AO27" s="2">
        <v>421</v>
      </c>
      <c r="AP27" s="2">
        <v>407</v>
      </c>
      <c r="AQ27" s="23">
        <v>681</v>
      </c>
      <c r="AR27" s="24">
        <f t="shared" si="7"/>
        <v>61.820851688693104</v>
      </c>
      <c r="AS27" s="24">
        <f t="shared" si="8"/>
        <v>38.179148311306896</v>
      </c>
    </row>
    <row r="28" spans="1:45" x14ac:dyDescent="0.25">
      <c r="A28" s="7">
        <v>27</v>
      </c>
      <c r="B28" s="13">
        <v>15</v>
      </c>
      <c r="C28" s="13" t="s">
        <v>35</v>
      </c>
      <c r="D28" s="14" t="s">
        <v>38</v>
      </c>
      <c r="E28" s="13">
        <v>2016</v>
      </c>
      <c r="F28" s="13" t="s">
        <v>36</v>
      </c>
      <c r="G28" s="13">
        <v>23</v>
      </c>
      <c r="H28" s="13" t="s">
        <v>37</v>
      </c>
      <c r="I28" s="7">
        <v>29</v>
      </c>
      <c r="J28" s="7" t="s">
        <v>24</v>
      </c>
      <c r="K28" s="1">
        <v>1107</v>
      </c>
      <c r="L28" s="1" t="s">
        <v>5</v>
      </c>
      <c r="M28" s="1">
        <v>3</v>
      </c>
      <c r="N28" s="17">
        <f t="shared" si="0"/>
        <v>0.74441687344913154</v>
      </c>
      <c r="O28" s="1" t="s">
        <v>22</v>
      </c>
      <c r="P28" s="1" t="s">
        <v>22</v>
      </c>
      <c r="Q28" s="1" t="s">
        <v>22</v>
      </c>
      <c r="R28" s="1" t="s">
        <v>22</v>
      </c>
      <c r="S28" s="1" t="s">
        <v>22</v>
      </c>
      <c r="T28" s="1" t="s">
        <v>22</v>
      </c>
      <c r="U28" s="1" t="s">
        <v>22</v>
      </c>
      <c r="V28" s="1" t="s">
        <v>22</v>
      </c>
      <c r="W28" s="1">
        <v>9</v>
      </c>
      <c r="X28" s="17">
        <f t="shared" si="1"/>
        <v>2.2332506203473943</v>
      </c>
      <c r="Y28" s="1" t="s">
        <v>22</v>
      </c>
      <c r="Z28" s="1" t="s">
        <v>22</v>
      </c>
      <c r="AA28" s="1">
        <v>178</v>
      </c>
      <c r="AB28" s="17">
        <f t="shared" si="2"/>
        <v>44.168734491315135</v>
      </c>
      <c r="AC28" s="1">
        <v>5</v>
      </c>
      <c r="AD28" s="17">
        <f t="shared" si="3"/>
        <v>1.240694789081886</v>
      </c>
      <c r="AE28" s="1">
        <v>1</v>
      </c>
      <c r="AF28" s="17">
        <f t="shared" si="4"/>
        <v>0.24813895781637718</v>
      </c>
      <c r="AG28" s="5">
        <v>199</v>
      </c>
      <c r="AH28" s="18">
        <f t="shared" si="5"/>
        <v>49.379652605459057</v>
      </c>
      <c r="AI28" s="1">
        <v>8</v>
      </c>
      <c r="AJ28" s="17">
        <f t="shared" si="6"/>
        <v>1.9851116625310175</v>
      </c>
      <c r="AK28" s="1">
        <v>0</v>
      </c>
      <c r="AL28" s="17">
        <f t="shared" si="9"/>
        <v>0</v>
      </c>
      <c r="AM28" s="1">
        <v>15</v>
      </c>
      <c r="AN28" s="19">
        <f t="shared" si="10"/>
        <v>3.5885167464114831</v>
      </c>
      <c r="AO28" s="2">
        <v>418</v>
      </c>
      <c r="AP28" s="2">
        <v>403</v>
      </c>
      <c r="AQ28" s="23">
        <v>680</v>
      </c>
      <c r="AR28" s="24">
        <f t="shared" si="7"/>
        <v>61.470588235294123</v>
      </c>
      <c r="AS28" s="24">
        <f t="shared" si="8"/>
        <v>38.529411764705877</v>
      </c>
    </row>
    <row r="29" spans="1:45" x14ac:dyDescent="0.25">
      <c r="A29" s="7">
        <v>28</v>
      </c>
      <c r="B29" s="13">
        <v>15</v>
      </c>
      <c r="C29" s="13" t="s">
        <v>35</v>
      </c>
      <c r="D29" s="14" t="s">
        <v>38</v>
      </c>
      <c r="E29" s="13">
        <v>2016</v>
      </c>
      <c r="F29" s="13" t="s">
        <v>36</v>
      </c>
      <c r="G29" s="13">
        <v>23</v>
      </c>
      <c r="H29" s="13" t="s">
        <v>37</v>
      </c>
      <c r="I29" s="7">
        <v>29</v>
      </c>
      <c r="J29" s="7" t="s">
        <v>24</v>
      </c>
      <c r="K29" s="1">
        <v>1107</v>
      </c>
      <c r="L29" s="1" t="s">
        <v>6</v>
      </c>
      <c r="M29" s="1">
        <v>2</v>
      </c>
      <c r="N29" s="17">
        <f t="shared" si="0"/>
        <v>0.44052863436123352</v>
      </c>
      <c r="O29" s="1" t="s">
        <v>22</v>
      </c>
      <c r="P29" s="1" t="s">
        <v>22</v>
      </c>
      <c r="Q29" s="1" t="s">
        <v>22</v>
      </c>
      <c r="R29" s="1" t="s">
        <v>22</v>
      </c>
      <c r="S29" s="1" t="s">
        <v>22</v>
      </c>
      <c r="T29" s="1" t="s">
        <v>22</v>
      </c>
      <c r="U29" s="1" t="s">
        <v>22</v>
      </c>
      <c r="V29" s="1" t="s">
        <v>22</v>
      </c>
      <c r="W29" s="1">
        <v>12</v>
      </c>
      <c r="X29" s="17">
        <f t="shared" si="1"/>
        <v>2.643171806167401</v>
      </c>
      <c r="Y29" s="1" t="s">
        <v>22</v>
      </c>
      <c r="Z29" s="1" t="s">
        <v>22</v>
      </c>
      <c r="AA29" s="1">
        <v>202</v>
      </c>
      <c r="AB29" s="17">
        <f t="shared" si="2"/>
        <v>44.493392070484582</v>
      </c>
      <c r="AC29" s="1">
        <v>10</v>
      </c>
      <c r="AD29" s="17">
        <f t="shared" si="3"/>
        <v>2.2026431718061676</v>
      </c>
      <c r="AE29" s="1">
        <v>2</v>
      </c>
      <c r="AF29" s="17">
        <f t="shared" si="4"/>
        <v>0.44052863436123352</v>
      </c>
      <c r="AG29" s="5">
        <v>217</v>
      </c>
      <c r="AH29" s="18">
        <f t="shared" si="5"/>
        <v>47.797356828193834</v>
      </c>
      <c r="AI29" s="1">
        <v>9</v>
      </c>
      <c r="AJ29" s="17">
        <f t="shared" si="6"/>
        <v>1.9823788546255507</v>
      </c>
      <c r="AK29" s="1">
        <v>0</v>
      </c>
      <c r="AL29" s="17">
        <f t="shared" si="9"/>
        <v>0</v>
      </c>
      <c r="AM29" s="1">
        <v>11</v>
      </c>
      <c r="AN29" s="19">
        <f t="shared" si="10"/>
        <v>2.3655913978494625</v>
      </c>
      <c r="AO29" s="2">
        <v>465</v>
      </c>
      <c r="AP29" s="2">
        <v>454</v>
      </c>
      <c r="AQ29" s="23">
        <v>680</v>
      </c>
      <c r="AR29" s="24">
        <f t="shared" si="7"/>
        <v>68.382352941176478</v>
      </c>
      <c r="AS29" s="24">
        <f t="shared" si="8"/>
        <v>31.617647058823522</v>
      </c>
    </row>
    <row r="30" spans="1:45" x14ac:dyDescent="0.25">
      <c r="A30" s="7">
        <v>29</v>
      </c>
      <c r="B30" s="13">
        <v>15</v>
      </c>
      <c r="C30" s="13" t="s">
        <v>35</v>
      </c>
      <c r="D30" s="14" t="s">
        <v>38</v>
      </c>
      <c r="E30" s="13">
        <v>2016</v>
      </c>
      <c r="F30" s="13" t="s">
        <v>36</v>
      </c>
      <c r="G30" s="13">
        <v>23</v>
      </c>
      <c r="H30" s="13" t="s">
        <v>37</v>
      </c>
      <c r="I30" s="7">
        <v>29</v>
      </c>
      <c r="J30" s="7" t="s">
        <v>24</v>
      </c>
      <c r="K30" s="1">
        <v>1107</v>
      </c>
      <c r="L30" s="1" t="s">
        <v>7</v>
      </c>
      <c r="M30" s="1">
        <v>3</v>
      </c>
      <c r="N30" s="17">
        <f t="shared" si="0"/>
        <v>0.67873303167420818</v>
      </c>
      <c r="O30" s="1" t="s">
        <v>22</v>
      </c>
      <c r="P30" s="1" t="s">
        <v>22</v>
      </c>
      <c r="Q30" s="1" t="s">
        <v>22</v>
      </c>
      <c r="R30" s="1" t="s">
        <v>22</v>
      </c>
      <c r="S30" s="1" t="s">
        <v>22</v>
      </c>
      <c r="T30" s="1" t="s">
        <v>22</v>
      </c>
      <c r="U30" s="1" t="s">
        <v>22</v>
      </c>
      <c r="V30" s="1" t="s">
        <v>22</v>
      </c>
      <c r="W30" s="1">
        <v>9</v>
      </c>
      <c r="X30" s="17">
        <f t="shared" si="1"/>
        <v>2.0361990950226243</v>
      </c>
      <c r="Y30" s="1" t="s">
        <v>22</v>
      </c>
      <c r="Z30" s="1" t="s">
        <v>22</v>
      </c>
      <c r="AA30" s="1">
        <v>202</v>
      </c>
      <c r="AB30" s="17">
        <f t="shared" si="2"/>
        <v>45.701357466063349</v>
      </c>
      <c r="AC30" s="1">
        <v>12</v>
      </c>
      <c r="AD30" s="17">
        <f t="shared" si="3"/>
        <v>2.7149321266968327</v>
      </c>
      <c r="AE30" s="1">
        <v>1</v>
      </c>
      <c r="AF30" s="17">
        <f t="shared" si="4"/>
        <v>0.22624434389140274</v>
      </c>
      <c r="AG30" s="5">
        <v>206</v>
      </c>
      <c r="AH30" s="18">
        <f t="shared" si="5"/>
        <v>46.606334841628957</v>
      </c>
      <c r="AI30" s="1">
        <v>8</v>
      </c>
      <c r="AJ30" s="17">
        <f t="shared" si="6"/>
        <v>1.809954751131222</v>
      </c>
      <c r="AK30" s="1">
        <v>1</v>
      </c>
      <c r="AL30" s="17">
        <f t="shared" si="9"/>
        <v>0.2232142857142857</v>
      </c>
      <c r="AM30" s="1">
        <v>6</v>
      </c>
      <c r="AN30" s="19">
        <f t="shared" si="10"/>
        <v>1.3392857142857142</v>
      </c>
      <c r="AO30" s="2">
        <v>448</v>
      </c>
      <c r="AP30" s="2">
        <v>442</v>
      </c>
      <c r="AQ30" s="23">
        <v>680</v>
      </c>
      <c r="AR30" s="24">
        <f t="shared" si="7"/>
        <v>65.882352941176464</v>
      </c>
      <c r="AS30" s="24">
        <f t="shared" si="8"/>
        <v>34.117647058823536</v>
      </c>
    </row>
    <row r="31" spans="1:45" x14ac:dyDescent="0.25">
      <c r="A31" s="7">
        <v>30</v>
      </c>
      <c r="B31" s="13">
        <v>15</v>
      </c>
      <c r="C31" s="13" t="s">
        <v>35</v>
      </c>
      <c r="D31" s="14" t="s">
        <v>38</v>
      </c>
      <c r="E31" s="13">
        <v>2016</v>
      </c>
      <c r="F31" s="13" t="s">
        <v>36</v>
      </c>
      <c r="G31" s="13">
        <v>23</v>
      </c>
      <c r="H31" s="13" t="s">
        <v>37</v>
      </c>
      <c r="I31" s="7">
        <v>29</v>
      </c>
      <c r="J31" s="7" t="s">
        <v>24</v>
      </c>
      <c r="K31" s="1">
        <v>1108</v>
      </c>
      <c r="L31" s="1" t="s">
        <v>4</v>
      </c>
      <c r="M31" s="1">
        <v>13</v>
      </c>
      <c r="N31" s="17">
        <f t="shared" si="0"/>
        <v>3.1175059952038371</v>
      </c>
      <c r="O31" s="1" t="s">
        <v>22</v>
      </c>
      <c r="P31" s="1" t="s">
        <v>22</v>
      </c>
      <c r="Q31" s="1" t="s">
        <v>22</v>
      </c>
      <c r="R31" s="1" t="s">
        <v>22</v>
      </c>
      <c r="S31" s="1" t="s">
        <v>22</v>
      </c>
      <c r="T31" s="1" t="s">
        <v>22</v>
      </c>
      <c r="U31" s="1" t="s">
        <v>22</v>
      </c>
      <c r="V31" s="1" t="s">
        <v>22</v>
      </c>
      <c r="W31" s="1">
        <v>5</v>
      </c>
      <c r="X31" s="17">
        <f t="shared" si="1"/>
        <v>1.1990407673860912</v>
      </c>
      <c r="Y31" s="1" t="s">
        <v>22</v>
      </c>
      <c r="Z31" s="1" t="s">
        <v>22</v>
      </c>
      <c r="AA31" s="5">
        <v>201</v>
      </c>
      <c r="AB31" s="18">
        <f t="shared" si="2"/>
        <v>48.201438848920866</v>
      </c>
      <c r="AC31" s="1">
        <v>4</v>
      </c>
      <c r="AD31" s="17">
        <f t="shared" si="3"/>
        <v>0.95923261390887282</v>
      </c>
      <c r="AE31" s="1">
        <v>1</v>
      </c>
      <c r="AF31" s="17">
        <f t="shared" si="4"/>
        <v>0.23980815347721821</v>
      </c>
      <c r="AG31" s="1">
        <v>178</v>
      </c>
      <c r="AH31" s="17">
        <f t="shared" si="5"/>
        <v>42.685851318944842</v>
      </c>
      <c r="AI31" s="1">
        <v>15</v>
      </c>
      <c r="AJ31" s="17">
        <f t="shared" si="6"/>
        <v>3.5971223021582732</v>
      </c>
      <c r="AK31" s="1">
        <v>0</v>
      </c>
      <c r="AL31" s="17">
        <f t="shared" si="9"/>
        <v>0</v>
      </c>
      <c r="AM31" s="1">
        <v>12</v>
      </c>
      <c r="AN31" s="19">
        <f t="shared" si="10"/>
        <v>2.7972027972027971</v>
      </c>
      <c r="AO31" s="2">
        <v>429</v>
      </c>
      <c r="AP31" s="2">
        <v>417</v>
      </c>
      <c r="AQ31" s="23">
        <v>604</v>
      </c>
      <c r="AR31" s="24">
        <f t="shared" si="7"/>
        <v>71.026490066225165</v>
      </c>
      <c r="AS31" s="24">
        <f t="shared" si="8"/>
        <v>28.973509933774835</v>
      </c>
    </row>
    <row r="32" spans="1:45" x14ac:dyDescent="0.25">
      <c r="A32" s="7">
        <v>31</v>
      </c>
      <c r="B32" s="13">
        <v>15</v>
      </c>
      <c r="C32" s="13" t="s">
        <v>35</v>
      </c>
      <c r="D32" s="14" t="s">
        <v>38</v>
      </c>
      <c r="E32" s="13">
        <v>2016</v>
      </c>
      <c r="F32" s="13" t="s">
        <v>36</v>
      </c>
      <c r="G32" s="13">
        <v>23</v>
      </c>
      <c r="H32" s="13" t="s">
        <v>37</v>
      </c>
      <c r="I32" s="7">
        <v>29</v>
      </c>
      <c r="J32" s="7" t="s">
        <v>24</v>
      </c>
      <c r="K32" s="1">
        <v>1108</v>
      </c>
      <c r="L32" s="1" t="s">
        <v>5</v>
      </c>
      <c r="M32" s="1">
        <v>2</v>
      </c>
      <c r="N32" s="17">
        <f t="shared" si="0"/>
        <v>0.49140049140049141</v>
      </c>
      <c r="O32" s="1" t="s">
        <v>22</v>
      </c>
      <c r="P32" s="1" t="s">
        <v>22</v>
      </c>
      <c r="Q32" s="1" t="s">
        <v>22</v>
      </c>
      <c r="R32" s="1" t="s">
        <v>22</v>
      </c>
      <c r="S32" s="1" t="s">
        <v>22</v>
      </c>
      <c r="T32" s="1" t="s">
        <v>22</v>
      </c>
      <c r="U32" s="1" t="s">
        <v>22</v>
      </c>
      <c r="V32" s="1" t="s">
        <v>22</v>
      </c>
      <c r="W32" s="1">
        <v>7</v>
      </c>
      <c r="X32" s="17">
        <f t="shared" si="1"/>
        <v>1.7199017199017199</v>
      </c>
      <c r="Y32" s="1" t="s">
        <v>22</v>
      </c>
      <c r="Z32" s="1" t="s">
        <v>22</v>
      </c>
      <c r="AA32" s="5">
        <v>196</v>
      </c>
      <c r="AB32" s="18">
        <f t="shared" si="2"/>
        <v>48.157248157248155</v>
      </c>
      <c r="AC32" s="1">
        <v>2</v>
      </c>
      <c r="AD32" s="17">
        <f t="shared" si="3"/>
        <v>0.49140049140049141</v>
      </c>
      <c r="AE32" s="1">
        <v>0</v>
      </c>
      <c r="AF32" s="17">
        <f t="shared" si="4"/>
        <v>0</v>
      </c>
      <c r="AG32" s="1">
        <v>185</v>
      </c>
      <c r="AH32" s="17">
        <f t="shared" si="5"/>
        <v>45.454545454545453</v>
      </c>
      <c r="AI32" s="1">
        <v>15</v>
      </c>
      <c r="AJ32" s="17">
        <f t="shared" si="6"/>
        <v>3.6855036855036856</v>
      </c>
      <c r="AK32" s="1">
        <v>0</v>
      </c>
      <c r="AL32" s="17">
        <f t="shared" si="9"/>
        <v>0</v>
      </c>
      <c r="AM32" s="1">
        <v>11</v>
      </c>
      <c r="AN32" s="19">
        <f t="shared" si="10"/>
        <v>2.6315789473684208</v>
      </c>
      <c r="AO32" s="2">
        <v>418</v>
      </c>
      <c r="AP32" s="2">
        <v>407</v>
      </c>
      <c r="AQ32" s="23">
        <v>604</v>
      </c>
      <c r="AR32" s="24">
        <f t="shared" si="7"/>
        <v>69.205298013245027</v>
      </c>
      <c r="AS32" s="24">
        <f t="shared" si="8"/>
        <v>30.794701986754973</v>
      </c>
    </row>
    <row r="33" spans="1:45" x14ac:dyDescent="0.25">
      <c r="A33" s="7">
        <v>32</v>
      </c>
      <c r="B33" s="13">
        <v>15</v>
      </c>
      <c r="C33" s="13" t="s">
        <v>35</v>
      </c>
      <c r="D33" s="14" t="s">
        <v>38</v>
      </c>
      <c r="E33" s="13">
        <v>2016</v>
      </c>
      <c r="F33" s="13" t="s">
        <v>36</v>
      </c>
      <c r="G33" s="13">
        <v>23</v>
      </c>
      <c r="H33" s="13" t="s">
        <v>37</v>
      </c>
      <c r="I33" s="7">
        <v>29</v>
      </c>
      <c r="J33" s="7" t="s">
        <v>24</v>
      </c>
      <c r="K33" s="1">
        <v>1108</v>
      </c>
      <c r="L33" s="1" t="s">
        <v>6</v>
      </c>
      <c r="M33" s="1">
        <v>1</v>
      </c>
      <c r="N33" s="17">
        <f t="shared" si="0"/>
        <v>0.23094688221709006</v>
      </c>
      <c r="O33" s="1" t="s">
        <v>22</v>
      </c>
      <c r="P33" s="1" t="s">
        <v>22</v>
      </c>
      <c r="Q33" s="1" t="s">
        <v>22</v>
      </c>
      <c r="R33" s="1" t="s">
        <v>22</v>
      </c>
      <c r="S33" s="1" t="s">
        <v>22</v>
      </c>
      <c r="T33" s="1" t="s">
        <v>22</v>
      </c>
      <c r="U33" s="1" t="s">
        <v>22</v>
      </c>
      <c r="V33" s="1" t="s">
        <v>22</v>
      </c>
      <c r="W33" s="1">
        <v>5</v>
      </c>
      <c r="X33" s="17">
        <f t="shared" si="1"/>
        <v>1.1547344110854503</v>
      </c>
      <c r="Y33" s="1" t="s">
        <v>22</v>
      </c>
      <c r="Z33" s="1" t="s">
        <v>22</v>
      </c>
      <c r="AA33" s="5">
        <v>224</v>
      </c>
      <c r="AB33" s="18">
        <f t="shared" si="2"/>
        <v>51.732101616628178</v>
      </c>
      <c r="AC33" s="1">
        <v>0</v>
      </c>
      <c r="AD33" s="17">
        <f t="shared" si="3"/>
        <v>0</v>
      </c>
      <c r="AE33" s="1">
        <v>3</v>
      </c>
      <c r="AF33" s="17">
        <f t="shared" si="4"/>
        <v>0.69284064665127021</v>
      </c>
      <c r="AG33" s="1">
        <v>186</v>
      </c>
      <c r="AH33" s="17">
        <f t="shared" si="5"/>
        <v>42.956120092378754</v>
      </c>
      <c r="AI33" s="1">
        <v>14</v>
      </c>
      <c r="AJ33" s="17">
        <f t="shared" si="6"/>
        <v>3.2332563510392611</v>
      </c>
      <c r="AK33" s="1">
        <v>0</v>
      </c>
      <c r="AL33" s="17">
        <f t="shared" si="9"/>
        <v>0</v>
      </c>
      <c r="AM33" s="1">
        <v>9</v>
      </c>
      <c r="AN33" s="19">
        <f t="shared" si="10"/>
        <v>2.0361990950226243</v>
      </c>
      <c r="AO33" s="2">
        <v>442</v>
      </c>
      <c r="AP33" s="2">
        <v>433</v>
      </c>
      <c r="AQ33" s="23">
        <v>604</v>
      </c>
      <c r="AR33" s="24">
        <f t="shared" si="7"/>
        <v>73.178807947019862</v>
      </c>
      <c r="AS33" s="24">
        <f t="shared" si="8"/>
        <v>26.821192052980138</v>
      </c>
    </row>
    <row r="34" spans="1:45" x14ac:dyDescent="0.25">
      <c r="A34" s="7">
        <v>33</v>
      </c>
      <c r="B34" s="13">
        <v>15</v>
      </c>
      <c r="C34" s="13" t="s">
        <v>35</v>
      </c>
      <c r="D34" s="14" t="s">
        <v>38</v>
      </c>
      <c r="E34" s="13">
        <v>2016</v>
      </c>
      <c r="F34" s="13" t="s">
        <v>36</v>
      </c>
      <c r="G34" s="13">
        <v>23</v>
      </c>
      <c r="H34" s="13" t="s">
        <v>37</v>
      </c>
      <c r="I34" s="7">
        <v>29</v>
      </c>
      <c r="J34" s="7" t="s">
        <v>24</v>
      </c>
      <c r="K34" s="1">
        <v>1108</v>
      </c>
      <c r="L34" s="1" t="s">
        <v>7</v>
      </c>
      <c r="M34" s="1">
        <v>10</v>
      </c>
      <c r="N34" s="17">
        <f t="shared" si="0"/>
        <v>2.2172949002217295</v>
      </c>
      <c r="O34" s="1" t="s">
        <v>22</v>
      </c>
      <c r="P34" s="1" t="s">
        <v>22</v>
      </c>
      <c r="Q34" s="1" t="s">
        <v>22</v>
      </c>
      <c r="R34" s="1" t="s">
        <v>22</v>
      </c>
      <c r="S34" s="1" t="s">
        <v>22</v>
      </c>
      <c r="T34" s="1" t="s">
        <v>22</v>
      </c>
      <c r="U34" s="1" t="s">
        <v>22</v>
      </c>
      <c r="V34" s="1" t="s">
        <v>22</v>
      </c>
      <c r="W34" s="1">
        <v>4</v>
      </c>
      <c r="X34" s="17">
        <f t="shared" si="1"/>
        <v>0.88691796008869184</v>
      </c>
      <c r="Y34" s="1" t="s">
        <v>22</v>
      </c>
      <c r="Z34" s="1" t="s">
        <v>22</v>
      </c>
      <c r="AA34" s="5">
        <v>217</v>
      </c>
      <c r="AB34" s="18">
        <f t="shared" si="2"/>
        <v>48.115299334811532</v>
      </c>
      <c r="AC34" s="1">
        <v>6</v>
      </c>
      <c r="AD34" s="17">
        <f t="shared" si="3"/>
        <v>1.3303769401330376</v>
      </c>
      <c r="AE34" s="1">
        <v>0</v>
      </c>
      <c r="AF34" s="17">
        <f t="shared" si="4"/>
        <v>0</v>
      </c>
      <c r="AG34" s="1">
        <v>198</v>
      </c>
      <c r="AH34" s="17">
        <f t="shared" si="5"/>
        <v>43.902439024390247</v>
      </c>
      <c r="AI34" s="1">
        <v>16</v>
      </c>
      <c r="AJ34" s="17">
        <f t="shared" si="6"/>
        <v>3.5476718403547673</v>
      </c>
      <c r="AK34" s="1">
        <v>0</v>
      </c>
      <c r="AL34" s="17">
        <f t="shared" si="9"/>
        <v>0</v>
      </c>
      <c r="AM34" s="1">
        <v>8</v>
      </c>
      <c r="AN34" s="19">
        <f t="shared" si="10"/>
        <v>1.7429193899782136</v>
      </c>
      <c r="AO34" s="2">
        <v>459</v>
      </c>
      <c r="AP34" s="2">
        <v>451</v>
      </c>
      <c r="AQ34" s="23">
        <v>603</v>
      </c>
      <c r="AR34" s="24">
        <f t="shared" si="7"/>
        <v>76.119402985074629</v>
      </c>
      <c r="AS34" s="24">
        <f t="shared" si="8"/>
        <v>23.880597014925371</v>
      </c>
    </row>
    <row r="35" spans="1:45" x14ac:dyDescent="0.25">
      <c r="K35" s="3" t="s">
        <v>23</v>
      </c>
      <c r="M35" s="6">
        <f>SUM(M2:M34)</f>
        <v>104</v>
      </c>
      <c r="O35" s="6">
        <f t="shared" ref="O35:AP35" si="11">SUM(O2:O34)</f>
        <v>0</v>
      </c>
      <c r="Q35" s="6">
        <f t="shared" si="11"/>
        <v>0</v>
      </c>
      <c r="S35" s="6">
        <f t="shared" si="11"/>
        <v>0</v>
      </c>
      <c r="U35" s="6">
        <f t="shared" si="11"/>
        <v>0</v>
      </c>
      <c r="W35" s="6">
        <f t="shared" si="11"/>
        <v>242</v>
      </c>
      <c r="Y35" s="6">
        <f t="shared" si="11"/>
        <v>0</v>
      </c>
      <c r="AA35" s="6">
        <f t="shared" si="11"/>
        <v>5541</v>
      </c>
      <c r="AC35" s="6">
        <f t="shared" si="11"/>
        <v>112</v>
      </c>
      <c r="AE35" s="6">
        <f t="shared" si="11"/>
        <v>24</v>
      </c>
      <c r="AG35" s="6">
        <f t="shared" si="11"/>
        <v>6435</v>
      </c>
      <c r="AI35" s="6">
        <f t="shared" si="11"/>
        <v>237</v>
      </c>
      <c r="AK35" s="6">
        <f t="shared" si="11"/>
        <v>6</v>
      </c>
      <c r="AM35" s="6">
        <f t="shared" si="11"/>
        <v>223</v>
      </c>
      <c r="AO35" s="6">
        <f t="shared" si="11"/>
        <v>12924</v>
      </c>
      <c r="AP35" s="6">
        <f t="shared" si="11"/>
        <v>12701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4"/>
  <sheetViews>
    <sheetView zoomScale="98" zoomScaleNormal="98" workbookViewId="0"/>
  </sheetViews>
  <sheetFormatPr baseColWidth="10" defaultRowHeight="15" x14ac:dyDescent="0.25"/>
  <cols>
    <col min="1" max="2" width="11.42578125" style="6"/>
    <col min="3" max="3" width="35.5703125" style="6" bestFit="1" customWidth="1"/>
    <col min="4" max="4" width="29" style="6" bestFit="1" customWidth="1"/>
    <col min="5" max="10" width="11.42578125" style="6"/>
    <col min="11" max="11" width="8.85546875" style="6" bestFit="1" customWidth="1"/>
    <col min="12" max="12" width="11.85546875" style="6" bestFit="1" customWidth="1"/>
    <col min="13" max="13" width="11.85546875" style="6" customWidth="1"/>
    <col min="14" max="14" width="11.85546875" style="6" bestFit="1" customWidth="1"/>
    <col min="15" max="15" width="11.85546875" style="6" customWidth="1"/>
    <col min="16" max="16" width="11.85546875" style="6" bestFit="1" customWidth="1"/>
    <col min="17" max="17" width="11.85546875" style="6" customWidth="1"/>
    <col min="18" max="18" width="11.85546875" style="6" bestFit="1" customWidth="1"/>
    <col min="19" max="19" width="11.85546875" style="6" customWidth="1"/>
    <col min="20" max="20" width="11.85546875" style="6" bestFit="1" customWidth="1"/>
    <col min="21" max="21" width="11.85546875" style="6" customWidth="1"/>
    <col min="22" max="22" width="11.85546875" style="6" bestFit="1" customWidth="1"/>
    <col min="23" max="23" width="11.85546875" style="6" customWidth="1"/>
    <col min="24" max="24" width="11.85546875" style="6" bestFit="1" customWidth="1"/>
    <col min="25" max="25" width="11.85546875" style="6" customWidth="1"/>
    <col min="26" max="26" width="11.85546875" style="6" bestFit="1" customWidth="1"/>
    <col min="27" max="27" width="11.85546875" style="6" customWidth="1"/>
    <col min="28" max="28" width="11.85546875" style="6" bestFit="1" customWidth="1"/>
    <col min="29" max="29" width="11.85546875" style="6" customWidth="1"/>
    <col min="30" max="30" width="11.85546875" style="6" bestFit="1" customWidth="1"/>
    <col min="31" max="31" width="11.85546875" style="6" customWidth="1"/>
    <col min="32" max="32" width="11.85546875" style="6" bestFit="1" customWidth="1"/>
    <col min="33" max="33" width="11.85546875" style="6" customWidth="1"/>
    <col min="34" max="35" width="14.42578125" style="6" customWidth="1"/>
    <col min="36" max="36" width="11.85546875" style="6" bestFit="1" customWidth="1"/>
    <col min="37" max="37" width="11.85546875" style="6" customWidth="1"/>
    <col min="38" max="39" width="11.85546875" style="6" bestFit="1" customWidth="1"/>
    <col min="40" max="40" width="11.42578125" style="6"/>
    <col min="41" max="41" width="13.28515625" style="6" customWidth="1"/>
    <col min="42" max="42" width="14.7109375" style="6" customWidth="1"/>
    <col min="43" max="16384" width="11.42578125" style="6"/>
  </cols>
  <sheetData>
    <row r="1" spans="1:44" ht="25.5" x14ac:dyDescent="0.25">
      <c r="A1" s="15" t="s">
        <v>25</v>
      </c>
      <c r="B1" s="12" t="s">
        <v>26</v>
      </c>
      <c r="C1" s="12" t="s">
        <v>27</v>
      </c>
      <c r="D1" s="12" t="s">
        <v>28</v>
      </c>
      <c r="E1" s="12" t="s">
        <v>29</v>
      </c>
      <c r="F1" s="12" t="s">
        <v>30</v>
      </c>
      <c r="G1" s="12" t="s">
        <v>31</v>
      </c>
      <c r="H1" s="12" t="s">
        <v>32</v>
      </c>
      <c r="I1" s="12" t="s">
        <v>33</v>
      </c>
      <c r="J1" s="12" t="s">
        <v>34</v>
      </c>
      <c r="K1" s="8" t="s">
        <v>0</v>
      </c>
      <c r="L1" s="8" t="s">
        <v>9</v>
      </c>
      <c r="M1" s="8" t="s">
        <v>39</v>
      </c>
      <c r="N1" s="8" t="s">
        <v>10</v>
      </c>
      <c r="O1" s="8" t="s">
        <v>40</v>
      </c>
      <c r="P1" s="8" t="s">
        <v>11</v>
      </c>
      <c r="Q1" s="8" t="s">
        <v>41</v>
      </c>
      <c r="R1" s="8" t="s">
        <v>12</v>
      </c>
      <c r="S1" s="8" t="s">
        <v>42</v>
      </c>
      <c r="T1" s="8" t="s">
        <v>13</v>
      </c>
      <c r="U1" s="8" t="s">
        <v>43</v>
      </c>
      <c r="V1" s="8" t="s">
        <v>14</v>
      </c>
      <c r="W1" s="8" t="s">
        <v>44</v>
      </c>
      <c r="X1" s="8" t="s">
        <v>15</v>
      </c>
      <c r="Y1" s="8" t="s">
        <v>15</v>
      </c>
      <c r="Z1" s="8" t="s">
        <v>16</v>
      </c>
      <c r="AA1" s="8" t="s">
        <v>46</v>
      </c>
      <c r="AB1" s="8" t="s">
        <v>18</v>
      </c>
      <c r="AC1" s="8" t="s">
        <v>48</v>
      </c>
      <c r="AD1" s="8" t="s">
        <v>19</v>
      </c>
      <c r="AE1" s="8" t="s">
        <v>49</v>
      </c>
      <c r="AF1" s="8" t="s">
        <v>20</v>
      </c>
      <c r="AG1" s="8" t="s">
        <v>50</v>
      </c>
      <c r="AH1" s="8" t="s">
        <v>52</v>
      </c>
      <c r="AI1" s="8" t="s">
        <v>51</v>
      </c>
      <c r="AJ1" s="8" t="s">
        <v>2</v>
      </c>
      <c r="AK1" s="8" t="s">
        <v>53</v>
      </c>
      <c r="AL1" s="8" t="s">
        <v>3</v>
      </c>
      <c r="AM1" s="8" t="s">
        <v>21</v>
      </c>
      <c r="AN1" s="4" t="s">
        <v>54</v>
      </c>
      <c r="AO1" s="4" t="s">
        <v>55</v>
      </c>
      <c r="AP1" s="4" t="s">
        <v>56</v>
      </c>
    </row>
    <row r="2" spans="1:44" x14ac:dyDescent="0.25">
      <c r="A2" s="7">
        <v>1</v>
      </c>
      <c r="B2" s="13">
        <v>15</v>
      </c>
      <c r="C2" s="13" t="s">
        <v>35</v>
      </c>
      <c r="D2" s="14" t="s">
        <v>38</v>
      </c>
      <c r="E2" s="13">
        <v>2016</v>
      </c>
      <c r="F2" s="13" t="s">
        <v>36</v>
      </c>
      <c r="G2" s="13">
        <v>23</v>
      </c>
      <c r="H2" s="13" t="s">
        <v>37</v>
      </c>
      <c r="I2" s="7">
        <v>29</v>
      </c>
      <c r="J2" s="7" t="s">
        <v>24</v>
      </c>
      <c r="K2" s="9">
        <v>1097</v>
      </c>
      <c r="L2" s="9">
        <v>11</v>
      </c>
      <c r="M2" s="20">
        <f t="shared" ref="M2:M13" si="0">L2/AM2*100</f>
        <v>0.5705394190871369</v>
      </c>
      <c r="N2" s="9" t="s">
        <v>22</v>
      </c>
      <c r="O2" s="9" t="s">
        <v>22</v>
      </c>
      <c r="P2" s="9" t="s">
        <v>22</v>
      </c>
      <c r="Q2" s="9" t="s">
        <v>22</v>
      </c>
      <c r="R2" s="9" t="s">
        <v>22</v>
      </c>
      <c r="S2" s="9" t="s">
        <v>22</v>
      </c>
      <c r="T2" s="9" t="s">
        <v>22</v>
      </c>
      <c r="U2" s="9" t="s">
        <v>22</v>
      </c>
      <c r="V2" s="9">
        <v>45</v>
      </c>
      <c r="W2" s="20">
        <f t="shared" ref="W2:W13" si="1">V2/AM2*100</f>
        <v>2.3340248962655603</v>
      </c>
      <c r="X2" s="9" t="s">
        <v>22</v>
      </c>
      <c r="Y2" s="9" t="s">
        <v>22</v>
      </c>
      <c r="Z2" s="9">
        <v>826</v>
      </c>
      <c r="AA2" s="20">
        <f t="shared" ref="AA2:AA13" si="2">Z2/AM2*100</f>
        <v>42.842323651452283</v>
      </c>
      <c r="AB2" s="9">
        <v>7</v>
      </c>
      <c r="AC2" s="20">
        <f t="shared" ref="AC2:AC13" si="3">AB2/AM2*100</f>
        <v>0.36307053941908712</v>
      </c>
      <c r="AD2" s="10">
        <v>988</v>
      </c>
      <c r="AE2" s="22">
        <f>AD2/AM2*100</f>
        <v>51.244813278008294</v>
      </c>
      <c r="AF2" s="9">
        <v>34</v>
      </c>
      <c r="AG2" s="20">
        <f>AF2/AM2*100</f>
        <v>1.7634854771784232</v>
      </c>
      <c r="AH2" s="9">
        <v>1</v>
      </c>
      <c r="AI2" s="20">
        <f>AH2/AL2*100</f>
        <v>5.1124744376278126E-2</v>
      </c>
      <c r="AJ2" s="9">
        <v>28</v>
      </c>
      <c r="AK2" s="20">
        <f>AJ2/AL2*100</f>
        <v>1.4314928425357873</v>
      </c>
      <c r="AL2" s="9">
        <v>1956</v>
      </c>
      <c r="AM2" s="9">
        <v>1928</v>
      </c>
      <c r="AN2" s="7">
        <v>3006</v>
      </c>
      <c r="AO2" s="24">
        <f t="shared" ref="AO2:AO13" si="4">AL2/AN2*100</f>
        <v>65.069860279441116</v>
      </c>
      <c r="AP2" s="24">
        <f t="shared" ref="AP2:AP13" si="5">100-(AL2/AN2*100)</f>
        <v>34.930139720558884</v>
      </c>
      <c r="AQ2" s="26"/>
      <c r="AR2" s="25"/>
    </row>
    <row r="3" spans="1:44" x14ac:dyDescent="0.25">
      <c r="A3" s="7">
        <v>1</v>
      </c>
      <c r="B3" s="13">
        <v>15</v>
      </c>
      <c r="C3" s="13" t="s">
        <v>35</v>
      </c>
      <c r="D3" s="14" t="s">
        <v>38</v>
      </c>
      <c r="E3" s="13">
        <v>2016</v>
      </c>
      <c r="F3" s="13" t="s">
        <v>36</v>
      </c>
      <c r="G3" s="13">
        <v>23</v>
      </c>
      <c r="H3" s="13" t="s">
        <v>37</v>
      </c>
      <c r="I3" s="7">
        <v>29</v>
      </c>
      <c r="J3" s="7" t="s">
        <v>24</v>
      </c>
      <c r="K3" s="9">
        <v>1098</v>
      </c>
      <c r="L3" s="9">
        <v>19</v>
      </c>
      <c r="M3" s="20">
        <f t="shared" si="0"/>
        <v>0.94059405940594054</v>
      </c>
      <c r="N3" s="9" t="s">
        <v>22</v>
      </c>
      <c r="O3" s="9" t="s">
        <v>22</v>
      </c>
      <c r="P3" s="9" t="s">
        <v>22</v>
      </c>
      <c r="Q3" s="9" t="s">
        <v>22</v>
      </c>
      <c r="R3" s="9" t="s">
        <v>22</v>
      </c>
      <c r="S3" s="9" t="s">
        <v>22</v>
      </c>
      <c r="T3" s="9" t="s">
        <v>22</v>
      </c>
      <c r="U3" s="9" t="s">
        <v>22</v>
      </c>
      <c r="V3" s="9">
        <v>33</v>
      </c>
      <c r="W3" s="20">
        <f t="shared" si="1"/>
        <v>1.6336633663366338</v>
      </c>
      <c r="X3" s="9" t="s">
        <v>22</v>
      </c>
      <c r="Y3" s="9" t="s">
        <v>22</v>
      </c>
      <c r="Z3" s="9">
        <v>802</v>
      </c>
      <c r="AA3" s="20">
        <f t="shared" si="2"/>
        <v>39.702970297029708</v>
      </c>
      <c r="AB3" s="9">
        <v>2</v>
      </c>
      <c r="AC3" s="20">
        <f t="shared" si="3"/>
        <v>9.9009900990099015E-2</v>
      </c>
      <c r="AD3" s="10">
        <v>1132</v>
      </c>
      <c r="AE3" s="22">
        <f t="shared" ref="AE3:AE13" si="6">AD3/AM3*100</f>
        <v>56.039603960396043</v>
      </c>
      <c r="AF3" s="9">
        <v>15</v>
      </c>
      <c r="AG3" s="20">
        <f t="shared" ref="AG3:AG13" si="7">AF3/AM3*100</f>
        <v>0.74257425742574257</v>
      </c>
      <c r="AH3" s="9">
        <v>2</v>
      </c>
      <c r="AI3" s="20">
        <f t="shared" ref="AI3:AI13" si="8">AH3/AL3*100</f>
        <v>9.7751710654936458E-2</v>
      </c>
      <c r="AJ3" s="9">
        <v>26</v>
      </c>
      <c r="AK3" s="20">
        <f t="shared" ref="AK3:AK13" si="9">AJ3/AL3*100</f>
        <v>1.270772238514174</v>
      </c>
      <c r="AL3" s="9">
        <v>2046</v>
      </c>
      <c r="AM3" s="9">
        <v>2020</v>
      </c>
      <c r="AN3" s="7">
        <v>3232</v>
      </c>
      <c r="AO3" s="24">
        <f t="shared" si="4"/>
        <v>63.304455445544548</v>
      </c>
      <c r="AP3" s="24">
        <f t="shared" si="5"/>
        <v>36.695544554455452</v>
      </c>
    </row>
    <row r="4" spans="1:44" x14ac:dyDescent="0.25">
      <c r="A4" s="7">
        <v>1</v>
      </c>
      <c r="B4" s="13">
        <v>15</v>
      </c>
      <c r="C4" s="13" t="s">
        <v>35</v>
      </c>
      <c r="D4" s="14" t="s">
        <v>38</v>
      </c>
      <c r="E4" s="13">
        <v>2016</v>
      </c>
      <c r="F4" s="13" t="s">
        <v>36</v>
      </c>
      <c r="G4" s="13">
        <v>23</v>
      </c>
      <c r="H4" s="13" t="s">
        <v>37</v>
      </c>
      <c r="I4" s="7">
        <v>29</v>
      </c>
      <c r="J4" s="7" t="s">
        <v>24</v>
      </c>
      <c r="K4" s="9">
        <v>1099</v>
      </c>
      <c r="L4" s="9">
        <v>8</v>
      </c>
      <c r="M4" s="20">
        <f t="shared" si="0"/>
        <v>0.68027210884353739</v>
      </c>
      <c r="N4" s="9" t="s">
        <v>22</v>
      </c>
      <c r="O4" s="9" t="s">
        <v>22</v>
      </c>
      <c r="P4" s="9" t="s">
        <v>22</v>
      </c>
      <c r="Q4" s="9" t="s">
        <v>22</v>
      </c>
      <c r="R4" s="9" t="s">
        <v>22</v>
      </c>
      <c r="S4" s="9" t="s">
        <v>22</v>
      </c>
      <c r="T4" s="9" t="s">
        <v>22</v>
      </c>
      <c r="U4" s="9" t="s">
        <v>22</v>
      </c>
      <c r="V4" s="9">
        <v>18</v>
      </c>
      <c r="W4" s="20">
        <f t="shared" si="1"/>
        <v>1.5306122448979591</v>
      </c>
      <c r="X4" s="9" t="s">
        <v>22</v>
      </c>
      <c r="Y4" s="9" t="s">
        <v>22</v>
      </c>
      <c r="Z4" s="10">
        <v>591</v>
      </c>
      <c r="AA4" s="22">
        <f t="shared" si="2"/>
        <v>50.255102040816325</v>
      </c>
      <c r="AB4" s="9">
        <v>2</v>
      </c>
      <c r="AC4" s="20">
        <f t="shared" si="3"/>
        <v>0.17006802721088435</v>
      </c>
      <c r="AD4" s="9">
        <v>550</v>
      </c>
      <c r="AE4" s="20">
        <f t="shared" si="6"/>
        <v>46.7687074829932</v>
      </c>
      <c r="AF4" s="9">
        <v>3</v>
      </c>
      <c r="AG4" s="20">
        <f t="shared" si="7"/>
        <v>0.25510204081632654</v>
      </c>
      <c r="AH4" s="9">
        <v>0</v>
      </c>
      <c r="AI4" s="20">
        <f t="shared" si="8"/>
        <v>0</v>
      </c>
      <c r="AJ4" s="9">
        <v>14</v>
      </c>
      <c r="AK4" s="20">
        <f t="shared" si="9"/>
        <v>1.1764705882352942</v>
      </c>
      <c r="AL4" s="9">
        <v>1190</v>
      </c>
      <c r="AM4" s="9">
        <v>1176</v>
      </c>
      <c r="AN4" s="7">
        <v>1738</v>
      </c>
      <c r="AO4" s="24">
        <f t="shared" si="4"/>
        <v>68.469505178365935</v>
      </c>
      <c r="AP4" s="24">
        <f t="shared" si="5"/>
        <v>31.530494821634065</v>
      </c>
    </row>
    <row r="5" spans="1:44" x14ac:dyDescent="0.25">
      <c r="A5" s="7">
        <v>1</v>
      </c>
      <c r="B5" s="13">
        <v>15</v>
      </c>
      <c r="C5" s="13" t="s">
        <v>35</v>
      </c>
      <c r="D5" s="14" t="s">
        <v>38</v>
      </c>
      <c r="E5" s="13">
        <v>2016</v>
      </c>
      <c r="F5" s="13" t="s">
        <v>36</v>
      </c>
      <c r="G5" s="13">
        <v>23</v>
      </c>
      <c r="H5" s="13" t="s">
        <v>37</v>
      </c>
      <c r="I5" s="7">
        <v>29</v>
      </c>
      <c r="J5" s="7" t="s">
        <v>24</v>
      </c>
      <c r="K5" s="9">
        <v>1100</v>
      </c>
      <c r="L5" s="9">
        <v>3</v>
      </c>
      <c r="M5" s="20">
        <f t="shared" si="0"/>
        <v>0.78125</v>
      </c>
      <c r="N5" s="9" t="s">
        <v>22</v>
      </c>
      <c r="O5" s="9" t="s">
        <v>22</v>
      </c>
      <c r="P5" s="9" t="s">
        <v>22</v>
      </c>
      <c r="Q5" s="9" t="s">
        <v>22</v>
      </c>
      <c r="R5" s="9" t="s">
        <v>22</v>
      </c>
      <c r="S5" s="9" t="s">
        <v>22</v>
      </c>
      <c r="T5" s="9" t="s">
        <v>22</v>
      </c>
      <c r="U5" s="9" t="s">
        <v>22</v>
      </c>
      <c r="V5" s="9">
        <v>7</v>
      </c>
      <c r="W5" s="20">
        <f t="shared" si="1"/>
        <v>1.8229166666666667</v>
      </c>
      <c r="X5" s="9" t="s">
        <v>22</v>
      </c>
      <c r="Y5" s="9" t="s">
        <v>22</v>
      </c>
      <c r="Z5" s="9">
        <v>122</v>
      </c>
      <c r="AA5" s="20">
        <f t="shared" si="2"/>
        <v>31.770833333333332</v>
      </c>
      <c r="AB5" s="9">
        <v>3</v>
      </c>
      <c r="AC5" s="20">
        <f t="shared" si="3"/>
        <v>0.78125</v>
      </c>
      <c r="AD5" s="10">
        <v>231</v>
      </c>
      <c r="AE5" s="22">
        <f t="shared" si="6"/>
        <v>60.15625</v>
      </c>
      <c r="AF5" s="9">
        <v>10</v>
      </c>
      <c r="AG5" s="20">
        <f t="shared" si="7"/>
        <v>2.604166666666667</v>
      </c>
      <c r="AH5" s="9">
        <v>1</v>
      </c>
      <c r="AI5" s="20">
        <f t="shared" si="8"/>
        <v>0.25575447570332482</v>
      </c>
      <c r="AJ5" s="9">
        <v>7</v>
      </c>
      <c r="AK5" s="20">
        <f t="shared" si="9"/>
        <v>1.7902813299232736</v>
      </c>
      <c r="AL5" s="9">
        <v>391</v>
      </c>
      <c r="AM5" s="9">
        <v>384</v>
      </c>
      <c r="AN5" s="7">
        <v>800</v>
      </c>
      <c r="AO5" s="24">
        <f t="shared" si="4"/>
        <v>48.875</v>
      </c>
      <c r="AP5" s="24">
        <f t="shared" si="5"/>
        <v>51.125</v>
      </c>
    </row>
    <row r="6" spans="1:44" x14ac:dyDescent="0.25">
      <c r="A6" s="7">
        <v>1</v>
      </c>
      <c r="B6" s="13">
        <v>15</v>
      </c>
      <c r="C6" s="13" t="s">
        <v>35</v>
      </c>
      <c r="D6" s="14" t="s">
        <v>38</v>
      </c>
      <c r="E6" s="13">
        <v>2016</v>
      </c>
      <c r="F6" s="13" t="s">
        <v>36</v>
      </c>
      <c r="G6" s="13">
        <v>23</v>
      </c>
      <c r="H6" s="13" t="s">
        <v>37</v>
      </c>
      <c r="I6" s="7">
        <v>29</v>
      </c>
      <c r="J6" s="7" t="s">
        <v>24</v>
      </c>
      <c r="K6" s="9">
        <v>1101</v>
      </c>
      <c r="L6" s="9">
        <v>4</v>
      </c>
      <c r="M6" s="20">
        <f t="shared" si="0"/>
        <v>0.38610038610038611</v>
      </c>
      <c r="N6" s="9" t="s">
        <v>22</v>
      </c>
      <c r="O6" s="9" t="s">
        <v>22</v>
      </c>
      <c r="P6" s="9" t="s">
        <v>22</v>
      </c>
      <c r="Q6" s="9" t="s">
        <v>22</v>
      </c>
      <c r="R6" s="9" t="s">
        <v>22</v>
      </c>
      <c r="S6" s="9" t="s">
        <v>22</v>
      </c>
      <c r="T6" s="9" t="s">
        <v>22</v>
      </c>
      <c r="U6" s="9" t="s">
        <v>22</v>
      </c>
      <c r="V6" s="9">
        <v>28</v>
      </c>
      <c r="W6" s="20">
        <f t="shared" si="1"/>
        <v>2.7027027027027026</v>
      </c>
      <c r="X6" s="9" t="s">
        <v>22</v>
      </c>
      <c r="Y6" s="9" t="s">
        <v>22</v>
      </c>
      <c r="Z6" s="10">
        <v>484</v>
      </c>
      <c r="AA6" s="22">
        <f t="shared" si="2"/>
        <v>46.71814671814672</v>
      </c>
      <c r="AB6" s="9">
        <v>0</v>
      </c>
      <c r="AC6" s="20">
        <f t="shared" si="3"/>
        <v>0</v>
      </c>
      <c r="AD6" s="9">
        <v>457</v>
      </c>
      <c r="AE6" s="20">
        <f t="shared" si="6"/>
        <v>44.11196911196911</v>
      </c>
      <c r="AF6" s="9">
        <v>46</v>
      </c>
      <c r="AG6" s="20">
        <f t="shared" si="7"/>
        <v>4.4401544401544406</v>
      </c>
      <c r="AH6" s="9">
        <v>1</v>
      </c>
      <c r="AI6" s="20">
        <f t="shared" si="8"/>
        <v>9.5057034220532313E-2</v>
      </c>
      <c r="AJ6" s="9">
        <v>16</v>
      </c>
      <c r="AK6" s="20">
        <f t="shared" si="9"/>
        <v>1.520912547528517</v>
      </c>
      <c r="AL6" s="9">
        <v>1052</v>
      </c>
      <c r="AM6" s="9">
        <v>1036</v>
      </c>
      <c r="AN6" s="7">
        <v>1451</v>
      </c>
      <c r="AO6" s="24">
        <f t="shared" si="4"/>
        <v>72.501722949689878</v>
      </c>
      <c r="AP6" s="24">
        <f t="shared" si="5"/>
        <v>27.498277050310122</v>
      </c>
    </row>
    <row r="7" spans="1:44" x14ac:dyDescent="0.25">
      <c r="A7" s="7">
        <v>1</v>
      </c>
      <c r="B7" s="13">
        <v>15</v>
      </c>
      <c r="C7" s="13" t="s">
        <v>35</v>
      </c>
      <c r="D7" s="14" t="s">
        <v>38</v>
      </c>
      <c r="E7" s="13">
        <v>2016</v>
      </c>
      <c r="F7" s="13" t="s">
        <v>36</v>
      </c>
      <c r="G7" s="13">
        <v>23</v>
      </c>
      <c r="H7" s="13" t="s">
        <v>37</v>
      </c>
      <c r="I7" s="7">
        <v>29</v>
      </c>
      <c r="J7" s="7" t="s">
        <v>24</v>
      </c>
      <c r="K7" s="9">
        <v>1102</v>
      </c>
      <c r="L7" s="9">
        <v>8</v>
      </c>
      <c r="M7" s="20">
        <f t="shared" si="0"/>
        <v>1.2738853503184715</v>
      </c>
      <c r="N7" s="9" t="s">
        <v>22</v>
      </c>
      <c r="O7" s="9" t="s">
        <v>22</v>
      </c>
      <c r="P7" s="9" t="s">
        <v>22</v>
      </c>
      <c r="Q7" s="9" t="s">
        <v>22</v>
      </c>
      <c r="R7" s="9" t="s">
        <v>22</v>
      </c>
      <c r="S7" s="9" t="s">
        <v>22</v>
      </c>
      <c r="T7" s="9" t="s">
        <v>22</v>
      </c>
      <c r="U7" s="9" t="s">
        <v>22</v>
      </c>
      <c r="V7" s="11">
        <v>12</v>
      </c>
      <c r="W7" s="21">
        <f t="shared" si="1"/>
        <v>1.910828025477707</v>
      </c>
      <c r="X7" s="9" t="s">
        <v>22</v>
      </c>
      <c r="Y7" s="9" t="s">
        <v>22</v>
      </c>
      <c r="Z7" s="9">
        <v>255</v>
      </c>
      <c r="AA7" s="20">
        <f t="shared" si="2"/>
        <v>40.605095541401276</v>
      </c>
      <c r="AB7" s="9">
        <v>0</v>
      </c>
      <c r="AC7" s="20">
        <f t="shared" si="3"/>
        <v>0</v>
      </c>
      <c r="AD7" s="10">
        <v>347</v>
      </c>
      <c r="AE7" s="22">
        <f t="shared" si="6"/>
        <v>55.254777070063696</v>
      </c>
      <c r="AF7" s="9">
        <v>4</v>
      </c>
      <c r="AG7" s="20">
        <f t="shared" si="7"/>
        <v>0.63694267515923575</v>
      </c>
      <c r="AH7" s="9">
        <v>0</v>
      </c>
      <c r="AI7" s="20">
        <f t="shared" si="8"/>
        <v>0</v>
      </c>
      <c r="AJ7" s="9">
        <v>13</v>
      </c>
      <c r="AK7" s="20">
        <f t="shared" si="9"/>
        <v>2.0280811232449301</v>
      </c>
      <c r="AL7" s="9">
        <v>641</v>
      </c>
      <c r="AM7" s="9">
        <v>628</v>
      </c>
      <c r="AN7" s="7">
        <v>871</v>
      </c>
      <c r="AO7" s="24">
        <f t="shared" si="4"/>
        <v>73.59357060849598</v>
      </c>
      <c r="AP7" s="24">
        <f t="shared" si="5"/>
        <v>26.40642939150402</v>
      </c>
    </row>
    <row r="8" spans="1:44" x14ac:dyDescent="0.25">
      <c r="A8" s="7">
        <v>1</v>
      </c>
      <c r="B8" s="13">
        <v>15</v>
      </c>
      <c r="C8" s="13" t="s">
        <v>35</v>
      </c>
      <c r="D8" s="14" t="s">
        <v>38</v>
      </c>
      <c r="E8" s="13">
        <v>2016</v>
      </c>
      <c r="F8" s="13" t="s">
        <v>36</v>
      </c>
      <c r="G8" s="13">
        <v>23</v>
      </c>
      <c r="H8" s="13" t="s">
        <v>37</v>
      </c>
      <c r="I8" s="7">
        <v>29</v>
      </c>
      <c r="J8" s="7" t="s">
        <v>24</v>
      </c>
      <c r="K8" s="9">
        <v>1103</v>
      </c>
      <c r="L8" s="9">
        <v>4</v>
      </c>
      <c r="M8" s="20">
        <f t="shared" si="0"/>
        <v>0.73260073260073255</v>
      </c>
      <c r="N8" s="9" t="s">
        <v>22</v>
      </c>
      <c r="O8" s="9" t="s">
        <v>22</v>
      </c>
      <c r="P8" s="9" t="s">
        <v>22</v>
      </c>
      <c r="Q8" s="9" t="s">
        <v>22</v>
      </c>
      <c r="R8" s="9" t="s">
        <v>22</v>
      </c>
      <c r="S8" s="9" t="s">
        <v>22</v>
      </c>
      <c r="T8" s="9" t="s">
        <v>22</v>
      </c>
      <c r="U8" s="9" t="s">
        <v>22</v>
      </c>
      <c r="V8" s="11">
        <v>9</v>
      </c>
      <c r="W8" s="21">
        <f t="shared" si="1"/>
        <v>1.6483516483516485</v>
      </c>
      <c r="X8" s="9" t="s">
        <v>22</v>
      </c>
      <c r="Y8" s="9" t="s">
        <v>22</v>
      </c>
      <c r="Z8" s="9">
        <v>210</v>
      </c>
      <c r="AA8" s="20">
        <f t="shared" si="2"/>
        <v>38.461538461538467</v>
      </c>
      <c r="AB8" s="9">
        <v>0</v>
      </c>
      <c r="AC8" s="20">
        <f t="shared" si="3"/>
        <v>0</v>
      </c>
      <c r="AD8" s="10">
        <v>320</v>
      </c>
      <c r="AE8" s="22">
        <f t="shared" si="6"/>
        <v>58.608058608058613</v>
      </c>
      <c r="AF8" s="9">
        <v>2</v>
      </c>
      <c r="AG8" s="20">
        <f t="shared" si="7"/>
        <v>0.36630036630036628</v>
      </c>
      <c r="AH8" s="9">
        <v>0</v>
      </c>
      <c r="AI8" s="20">
        <f t="shared" si="8"/>
        <v>0</v>
      </c>
      <c r="AJ8" s="9">
        <v>10</v>
      </c>
      <c r="AK8" s="20">
        <f t="shared" si="9"/>
        <v>1.7985611510791366</v>
      </c>
      <c r="AL8" s="9">
        <v>556</v>
      </c>
      <c r="AM8" s="9">
        <v>546</v>
      </c>
      <c r="AN8" s="7">
        <v>754</v>
      </c>
      <c r="AO8" s="24">
        <f t="shared" si="4"/>
        <v>73.740053050397876</v>
      </c>
      <c r="AP8" s="24">
        <f t="shared" si="5"/>
        <v>26.259946949602124</v>
      </c>
    </row>
    <row r="9" spans="1:44" x14ac:dyDescent="0.25">
      <c r="A9" s="7">
        <v>1</v>
      </c>
      <c r="B9" s="13">
        <v>15</v>
      </c>
      <c r="C9" s="13" t="s">
        <v>35</v>
      </c>
      <c r="D9" s="14" t="s">
        <v>38</v>
      </c>
      <c r="E9" s="13">
        <v>2016</v>
      </c>
      <c r="F9" s="13" t="s">
        <v>36</v>
      </c>
      <c r="G9" s="13">
        <v>23</v>
      </c>
      <c r="H9" s="13" t="s">
        <v>37</v>
      </c>
      <c r="I9" s="7">
        <v>29</v>
      </c>
      <c r="J9" s="7" t="s">
        <v>24</v>
      </c>
      <c r="K9" s="9">
        <v>1104</v>
      </c>
      <c r="L9" s="9">
        <v>1</v>
      </c>
      <c r="M9" s="20">
        <f t="shared" si="0"/>
        <v>0.26315789473684209</v>
      </c>
      <c r="N9" s="9" t="s">
        <v>22</v>
      </c>
      <c r="O9" s="9" t="s">
        <v>22</v>
      </c>
      <c r="P9" s="9" t="s">
        <v>22</v>
      </c>
      <c r="Q9" s="9" t="s">
        <v>22</v>
      </c>
      <c r="R9" s="9" t="s">
        <v>22</v>
      </c>
      <c r="S9" s="9" t="s">
        <v>22</v>
      </c>
      <c r="T9" s="9" t="s">
        <v>22</v>
      </c>
      <c r="U9" s="9" t="s">
        <v>22</v>
      </c>
      <c r="V9" s="11">
        <v>4</v>
      </c>
      <c r="W9" s="21">
        <f t="shared" si="1"/>
        <v>1.0526315789473684</v>
      </c>
      <c r="X9" s="9" t="s">
        <v>22</v>
      </c>
      <c r="Y9" s="9" t="s">
        <v>22</v>
      </c>
      <c r="Z9" s="9">
        <v>149</v>
      </c>
      <c r="AA9" s="20">
        <f t="shared" si="2"/>
        <v>39.210526315789473</v>
      </c>
      <c r="AB9" s="9">
        <v>0</v>
      </c>
      <c r="AC9" s="20">
        <f t="shared" si="3"/>
        <v>0</v>
      </c>
      <c r="AD9" s="10">
        <v>213</v>
      </c>
      <c r="AE9" s="22">
        <f t="shared" si="6"/>
        <v>56.052631578947363</v>
      </c>
      <c r="AF9" s="9">
        <v>12</v>
      </c>
      <c r="AG9" s="20">
        <f t="shared" si="7"/>
        <v>3.1578947368421053</v>
      </c>
      <c r="AH9" s="9">
        <v>0</v>
      </c>
      <c r="AI9" s="20">
        <f t="shared" si="8"/>
        <v>0</v>
      </c>
      <c r="AJ9" s="9">
        <v>4</v>
      </c>
      <c r="AK9" s="20">
        <f t="shared" si="9"/>
        <v>1.0416666666666665</v>
      </c>
      <c r="AL9" s="9">
        <v>384</v>
      </c>
      <c r="AM9" s="9">
        <v>380</v>
      </c>
      <c r="AN9" s="7">
        <v>505</v>
      </c>
      <c r="AO9" s="24">
        <f t="shared" si="4"/>
        <v>76.039603960396036</v>
      </c>
      <c r="AP9" s="24">
        <f t="shared" si="5"/>
        <v>23.960396039603964</v>
      </c>
    </row>
    <row r="10" spans="1:44" x14ac:dyDescent="0.25">
      <c r="A10" s="7">
        <v>1</v>
      </c>
      <c r="B10" s="13">
        <v>15</v>
      </c>
      <c r="C10" s="13" t="s">
        <v>35</v>
      </c>
      <c r="D10" s="14" t="s">
        <v>38</v>
      </c>
      <c r="E10" s="13">
        <v>2016</v>
      </c>
      <c r="F10" s="13" t="s">
        <v>36</v>
      </c>
      <c r="G10" s="13">
        <v>23</v>
      </c>
      <c r="H10" s="13" t="s">
        <v>37</v>
      </c>
      <c r="I10" s="7">
        <v>29</v>
      </c>
      <c r="J10" s="7" t="s">
        <v>24</v>
      </c>
      <c r="K10" s="9">
        <v>1105</v>
      </c>
      <c r="L10" s="11">
        <v>8</v>
      </c>
      <c r="M10" s="21">
        <f t="shared" si="0"/>
        <v>1.6194331983805668</v>
      </c>
      <c r="N10" s="9" t="s">
        <v>22</v>
      </c>
      <c r="O10" s="9" t="s">
        <v>22</v>
      </c>
      <c r="P10" s="9" t="s">
        <v>22</v>
      </c>
      <c r="Q10" s="9" t="s">
        <v>22</v>
      </c>
      <c r="R10" s="9" t="s">
        <v>22</v>
      </c>
      <c r="S10" s="9" t="s">
        <v>22</v>
      </c>
      <c r="T10" s="9" t="s">
        <v>22</v>
      </c>
      <c r="U10" s="9" t="s">
        <v>22</v>
      </c>
      <c r="V10" s="11">
        <v>5</v>
      </c>
      <c r="W10" s="21">
        <f t="shared" si="1"/>
        <v>1.0121457489878543</v>
      </c>
      <c r="X10" s="9" t="s">
        <v>22</v>
      </c>
      <c r="Y10" s="9" t="s">
        <v>22</v>
      </c>
      <c r="Z10" s="9">
        <v>205</v>
      </c>
      <c r="AA10" s="20">
        <f t="shared" si="2"/>
        <v>41.497975708502025</v>
      </c>
      <c r="AB10" s="9">
        <v>0</v>
      </c>
      <c r="AC10" s="20">
        <f t="shared" si="3"/>
        <v>0</v>
      </c>
      <c r="AD10" s="10">
        <v>272</v>
      </c>
      <c r="AE10" s="22">
        <f t="shared" si="6"/>
        <v>55.060728744939269</v>
      </c>
      <c r="AF10" s="9">
        <v>4</v>
      </c>
      <c r="AG10" s="20">
        <f t="shared" si="7"/>
        <v>0.80971659919028338</v>
      </c>
      <c r="AH10" s="9">
        <v>0</v>
      </c>
      <c r="AI10" s="20">
        <f t="shared" si="8"/>
        <v>0</v>
      </c>
      <c r="AJ10" s="9">
        <v>9</v>
      </c>
      <c r="AK10" s="20">
        <f t="shared" si="9"/>
        <v>1.7892644135188867</v>
      </c>
      <c r="AL10" s="9">
        <v>503</v>
      </c>
      <c r="AM10" s="9">
        <v>494</v>
      </c>
      <c r="AN10" s="7">
        <v>708</v>
      </c>
      <c r="AO10" s="24">
        <f t="shared" si="4"/>
        <v>71.045197740112997</v>
      </c>
      <c r="AP10" s="24">
        <f t="shared" si="5"/>
        <v>28.954802259887003</v>
      </c>
    </row>
    <row r="11" spans="1:44" x14ac:dyDescent="0.25">
      <c r="A11" s="7">
        <v>1</v>
      </c>
      <c r="B11" s="13">
        <v>15</v>
      </c>
      <c r="C11" s="13" t="s">
        <v>35</v>
      </c>
      <c r="D11" s="14" t="s">
        <v>38</v>
      </c>
      <c r="E11" s="13">
        <v>2016</v>
      </c>
      <c r="F11" s="13" t="s">
        <v>36</v>
      </c>
      <c r="G11" s="13">
        <v>23</v>
      </c>
      <c r="H11" s="13" t="s">
        <v>37</v>
      </c>
      <c r="I11" s="7">
        <v>29</v>
      </c>
      <c r="J11" s="7" t="s">
        <v>24</v>
      </c>
      <c r="K11" s="9">
        <v>1106</v>
      </c>
      <c r="L11" s="9">
        <v>3</v>
      </c>
      <c r="M11" s="20">
        <f t="shared" si="0"/>
        <v>0.43165467625899279</v>
      </c>
      <c r="N11" s="9" t="s">
        <v>22</v>
      </c>
      <c r="O11" s="9" t="s">
        <v>22</v>
      </c>
      <c r="P11" s="9" t="s">
        <v>22</v>
      </c>
      <c r="Q11" s="9" t="s">
        <v>22</v>
      </c>
      <c r="R11" s="9" t="s">
        <v>22</v>
      </c>
      <c r="S11" s="9" t="s">
        <v>22</v>
      </c>
      <c r="T11" s="9" t="s">
        <v>22</v>
      </c>
      <c r="U11" s="9" t="s">
        <v>22</v>
      </c>
      <c r="V11" s="9">
        <v>20</v>
      </c>
      <c r="W11" s="20">
        <f t="shared" si="1"/>
        <v>2.877697841726619</v>
      </c>
      <c r="X11" s="9" t="s">
        <v>22</v>
      </c>
      <c r="Y11" s="9" t="s">
        <v>22</v>
      </c>
      <c r="Z11" s="9">
        <v>306</v>
      </c>
      <c r="AA11" s="20">
        <f t="shared" si="2"/>
        <v>44.02877697841727</v>
      </c>
      <c r="AB11" s="9">
        <v>1</v>
      </c>
      <c r="AC11" s="20">
        <f t="shared" si="3"/>
        <v>0.14388489208633093</v>
      </c>
      <c r="AD11" s="10">
        <v>354</v>
      </c>
      <c r="AE11" s="22">
        <f t="shared" si="6"/>
        <v>50.935251798561154</v>
      </c>
      <c r="AF11" s="9">
        <v>8</v>
      </c>
      <c r="AG11" s="20">
        <f t="shared" si="7"/>
        <v>1.1510791366906474</v>
      </c>
      <c r="AH11" s="9">
        <v>0</v>
      </c>
      <c r="AI11" s="20">
        <f t="shared" si="8"/>
        <v>0</v>
      </c>
      <c r="AJ11" s="9">
        <v>10</v>
      </c>
      <c r="AK11" s="20">
        <f t="shared" si="9"/>
        <v>1.4184397163120568</v>
      </c>
      <c r="AL11" s="9">
        <v>705</v>
      </c>
      <c r="AM11" s="9">
        <v>695</v>
      </c>
      <c r="AN11" s="7">
        <v>955</v>
      </c>
      <c r="AO11" s="24">
        <f t="shared" si="4"/>
        <v>73.821989528795811</v>
      </c>
      <c r="AP11" s="24">
        <f t="shared" si="5"/>
        <v>26.178010471204189</v>
      </c>
    </row>
    <row r="12" spans="1:44" x14ac:dyDescent="0.25">
      <c r="A12" s="7">
        <v>1</v>
      </c>
      <c r="B12" s="13">
        <v>15</v>
      </c>
      <c r="C12" s="13" t="s">
        <v>35</v>
      </c>
      <c r="D12" s="14" t="s">
        <v>38</v>
      </c>
      <c r="E12" s="13">
        <v>2016</v>
      </c>
      <c r="F12" s="13" t="s">
        <v>36</v>
      </c>
      <c r="G12" s="13">
        <v>23</v>
      </c>
      <c r="H12" s="13" t="s">
        <v>37</v>
      </c>
      <c r="I12" s="7">
        <v>29</v>
      </c>
      <c r="J12" s="7" t="s">
        <v>24</v>
      </c>
      <c r="K12" s="9">
        <v>1107</v>
      </c>
      <c r="L12" s="9">
        <v>9</v>
      </c>
      <c r="M12" s="20">
        <f t="shared" si="0"/>
        <v>0.52754982415005858</v>
      </c>
      <c r="N12" s="9" t="s">
        <v>22</v>
      </c>
      <c r="O12" s="9" t="s">
        <v>22</v>
      </c>
      <c r="P12" s="9" t="s">
        <v>22</v>
      </c>
      <c r="Q12" s="9" t="s">
        <v>22</v>
      </c>
      <c r="R12" s="9" t="s">
        <v>22</v>
      </c>
      <c r="S12" s="9" t="s">
        <v>22</v>
      </c>
      <c r="T12" s="9" t="s">
        <v>22</v>
      </c>
      <c r="U12" s="9" t="s">
        <v>22</v>
      </c>
      <c r="V12" s="11">
        <v>40</v>
      </c>
      <c r="W12" s="21">
        <f t="shared" si="1"/>
        <v>2.3446658851113718</v>
      </c>
      <c r="X12" s="9" t="s">
        <v>22</v>
      </c>
      <c r="Y12" s="9" t="s">
        <v>22</v>
      </c>
      <c r="Z12" s="9">
        <v>753</v>
      </c>
      <c r="AA12" s="20">
        <f t="shared" si="2"/>
        <v>44.138335287221572</v>
      </c>
      <c r="AB12" s="9">
        <v>5</v>
      </c>
      <c r="AC12" s="20">
        <f t="shared" si="3"/>
        <v>0.29308323563892147</v>
      </c>
      <c r="AD12" s="10">
        <v>824</v>
      </c>
      <c r="AE12" s="22">
        <f t="shared" si="6"/>
        <v>48.300117233294252</v>
      </c>
      <c r="AF12" s="9">
        <v>39</v>
      </c>
      <c r="AG12" s="20">
        <f t="shared" si="7"/>
        <v>2.2860492379835873</v>
      </c>
      <c r="AH12" s="9">
        <v>1</v>
      </c>
      <c r="AI12" s="20">
        <f t="shared" si="8"/>
        <v>5.7077625570776253E-2</v>
      </c>
      <c r="AJ12" s="9">
        <v>46</v>
      </c>
      <c r="AK12" s="20">
        <f t="shared" si="9"/>
        <v>2.6255707762557075</v>
      </c>
      <c r="AL12" s="9">
        <v>1752</v>
      </c>
      <c r="AM12" s="9">
        <v>1706</v>
      </c>
      <c r="AN12" s="7">
        <v>2721</v>
      </c>
      <c r="AO12" s="24">
        <f t="shared" si="4"/>
        <v>64.388092613009917</v>
      </c>
      <c r="AP12" s="24">
        <f t="shared" si="5"/>
        <v>35.611907386990083</v>
      </c>
    </row>
    <row r="13" spans="1:44" x14ac:dyDescent="0.25">
      <c r="A13" s="7">
        <v>1</v>
      </c>
      <c r="B13" s="13">
        <v>15</v>
      </c>
      <c r="C13" s="13" t="s">
        <v>35</v>
      </c>
      <c r="D13" s="14" t="s">
        <v>38</v>
      </c>
      <c r="E13" s="13">
        <v>2016</v>
      </c>
      <c r="F13" s="13" t="s">
        <v>36</v>
      </c>
      <c r="G13" s="13">
        <v>23</v>
      </c>
      <c r="H13" s="13" t="s">
        <v>37</v>
      </c>
      <c r="I13" s="7">
        <v>29</v>
      </c>
      <c r="J13" s="7" t="s">
        <v>24</v>
      </c>
      <c r="K13" s="9">
        <v>1108</v>
      </c>
      <c r="L13" s="9">
        <v>26</v>
      </c>
      <c r="M13" s="20">
        <f t="shared" si="0"/>
        <v>1.5222482435597189</v>
      </c>
      <c r="N13" s="9" t="s">
        <v>22</v>
      </c>
      <c r="O13" s="9" t="s">
        <v>22</v>
      </c>
      <c r="P13" s="9" t="s">
        <v>22</v>
      </c>
      <c r="Q13" s="9" t="s">
        <v>22</v>
      </c>
      <c r="R13" s="9" t="s">
        <v>22</v>
      </c>
      <c r="S13" s="9" t="s">
        <v>22</v>
      </c>
      <c r="T13" s="9" t="s">
        <v>22</v>
      </c>
      <c r="U13" s="9" t="s">
        <v>22</v>
      </c>
      <c r="V13" s="9">
        <v>21</v>
      </c>
      <c r="W13" s="20">
        <f t="shared" si="1"/>
        <v>1.2295081967213115</v>
      </c>
      <c r="X13" s="9" t="s">
        <v>22</v>
      </c>
      <c r="Y13" s="9" t="s">
        <v>22</v>
      </c>
      <c r="Z13" s="10">
        <v>838</v>
      </c>
      <c r="AA13" s="22">
        <f t="shared" si="2"/>
        <v>49.063231850117091</v>
      </c>
      <c r="AB13" s="9">
        <v>4</v>
      </c>
      <c r="AC13" s="20">
        <f t="shared" si="3"/>
        <v>0.23419203747072601</v>
      </c>
      <c r="AD13" s="9">
        <v>747</v>
      </c>
      <c r="AE13" s="20">
        <f t="shared" si="6"/>
        <v>43.735362997658079</v>
      </c>
      <c r="AF13" s="9">
        <v>60</v>
      </c>
      <c r="AG13" s="20">
        <f t="shared" si="7"/>
        <v>3.5128805620608898</v>
      </c>
      <c r="AH13" s="9">
        <v>0</v>
      </c>
      <c r="AI13" s="20">
        <f t="shared" si="8"/>
        <v>0</v>
      </c>
      <c r="AJ13" s="9">
        <v>40</v>
      </c>
      <c r="AK13" s="20">
        <f t="shared" si="9"/>
        <v>2.2883295194508007</v>
      </c>
      <c r="AL13" s="9">
        <v>1748</v>
      </c>
      <c r="AM13" s="9">
        <v>1708</v>
      </c>
      <c r="AN13" s="7">
        <v>2415</v>
      </c>
      <c r="AO13" s="24">
        <f t="shared" si="4"/>
        <v>72.38095238095238</v>
      </c>
      <c r="AP13" s="24">
        <f t="shared" si="5"/>
        <v>27.61904761904762</v>
      </c>
    </row>
    <row r="14" spans="1:44" s="16" customFormat="1" x14ac:dyDescent="0.25">
      <c r="K14" s="16" t="s">
        <v>23</v>
      </c>
      <c r="L14" s="16">
        <f t="shared" ref="L14:AM14" si="10">SUM(L2:L13)</f>
        <v>104</v>
      </c>
      <c r="N14" s="16">
        <f t="shared" si="10"/>
        <v>0</v>
      </c>
      <c r="P14" s="16">
        <f t="shared" si="10"/>
        <v>0</v>
      </c>
      <c r="R14" s="16">
        <f t="shared" si="10"/>
        <v>0</v>
      </c>
      <c r="T14" s="16">
        <f t="shared" si="10"/>
        <v>0</v>
      </c>
      <c r="V14" s="16">
        <f t="shared" si="10"/>
        <v>242</v>
      </c>
      <c r="X14" s="16">
        <f t="shared" si="10"/>
        <v>0</v>
      </c>
      <c r="Z14" s="16">
        <f t="shared" si="10"/>
        <v>5541</v>
      </c>
      <c r="AB14" s="16">
        <f t="shared" si="10"/>
        <v>24</v>
      </c>
      <c r="AC14" s="20"/>
      <c r="AD14" s="16">
        <f t="shared" si="10"/>
        <v>6435</v>
      </c>
      <c r="AF14" s="16">
        <f t="shared" si="10"/>
        <v>237</v>
      </c>
      <c r="AH14" s="16">
        <f t="shared" si="10"/>
        <v>6</v>
      </c>
      <c r="AJ14" s="16">
        <f t="shared" si="10"/>
        <v>223</v>
      </c>
      <c r="AL14" s="16">
        <f t="shared" si="10"/>
        <v>12924</v>
      </c>
      <c r="AM14" s="16">
        <f t="shared" si="10"/>
        <v>12701</v>
      </c>
      <c r="AN14" s="16">
        <f>SUM(AN2:AN13)</f>
        <v>19156</v>
      </c>
    </row>
  </sheetData>
  <autoFilter ref="K1:AM1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CASILLA</vt:lpstr>
      <vt:lpstr>SECCION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IEEM</dc:creator>
  <cp:lastModifiedBy>Lali M.N</cp:lastModifiedBy>
  <dcterms:created xsi:type="dcterms:W3CDTF">2016-03-16T18:56:13Z</dcterms:created>
  <dcterms:modified xsi:type="dcterms:W3CDTF">2020-10-26T05:39:42Z</dcterms:modified>
</cp:coreProperties>
</file>